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1"/>
  </bookViews>
  <sheets>
    <sheet name="Закупівля 4 клас" sheetId="1" r:id="rId1"/>
    <sheet name="Закупівля 7 клас" sheetId="2" r:id="rId2"/>
    <sheet name="Інформація про закупівлю" sheetId="3" r:id="rId3"/>
  </sheets>
  <definedNames>
    <definedName name="_xlnm.Print_Area" localSheetId="0">'Закупівля 4 клас'!$B$2:$G$96</definedName>
    <definedName name="_xlnm.Print_Area" localSheetId="1">'Закупівля 7 клас'!$B$1:$G$138</definedName>
    <definedName name="_xlnm.Print_Area" localSheetId="2">'Інформація про закупівлю'!$B$2:$P$15</definedName>
  </definedNames>
  <calcPr fullCalcOnLoad="1"/>
</workbook>
</file>

<file path=xl/sharedStrings.xml><?xml version="1.0" encoding="utf-8"?>
<sst xmlns="http://schemas.openxmlformats.org/spreadsheetml/2006/main" count="303" uniqueCount="241">
  <si>
    <t>Назва підручника</t>
  </si>
  <si>
    <t>Автор(и)</t>
  </si>
  <si>
    <t>Науменко В.О.</t>
  </si>
  <si>
    <t>Савченко О.Я.</t>
  </si>
  <si>
    <t>Чумарна М.І.</t>
  </si>
  <si>
    <t>Морська Л.І., Кучма М.О.</t>
  </si>
  <si>
    <t>Худик К.Г.</t>
  </si>
  <si>
    <t>Горбач Л.В., Савченко Л.П.</t>
  </si>
  <si>
    <t>Чумак Н.П., Кривошеєва Т.В.</t>
  </si>
  <si>
    <t>Клименко Ю.М.</t>
  </si>
  <si>
    <t>Листопад Н.П.</t>
  </si>
  <si>
    <t>Грущинська І.В.</t>
  </si>
  <si>
    <t>Власова В.Г.</t>
  </si>
  <si>
    <t>Лобова О.В.</t>
  </si>
  <si>
    <t>Кондратова Л.Г.</t>
  </si>
  <si>
    <t>Терещенко А.І.</t>
  </si>
  <si>
    <t>Коршунова О.В.</t>
  </si>
  <si>
    <t>Гнатюк О.В.</t>
  </si>
  <si>
    <t>Калініна Л.В., Самойлюкевич І.В.</t>
  </si>
  <si>
    <t>Всього по предмету</t>
  </si>
  <si>
    <t>Несвіт А. М.</t>
  </si>
  <si>
    <t xml:space="preserve"> </t>
  </si>
  <si>
    <t>Загальна кількість (укр.)</t>
  </si>
  <si>
    <t>Сотникова С.І., Гоголєва Г.В. - 153</t>
  </si>
  <si>
    <t>Гільберг Т.Г., Сак Т.В.*</t>
  </si>
  <si>
    <t xml:space="preserve">Карпюк О.Д. </t>
  </si>
  <si>
    <t xml:space="preserve">Климишина Н.А. </t>
  </si>
  <si>
    <t>Криган С.Г.</t>
  </si>
  <si>
    <t>Бібік Н.М.</t>
  </si>
  <si>
    <t>Роговська Л.І.</t>
  </si>
  <si>
    <t xml:space="preserve">Анісімова В.О. </t>
  </si>
  <si>
    <t xml:space="preserve">                                                                   Додаток 1</t>
  </si>
  <si>
    <t xml:space="preserve">  Ціна</t>
  </si>
  <si>
    <t>№ п/п</t>
  </si>
  <si>
    <t>Богданович М.В.,                                              Лишенко Г.П.*</t>
  </si>
  <si>
    <t>Вашуленко М.С., інш.</t>
  </si>
  <si>
    <t>Варзацька Л.О., інш.</t>
  </si>
  <si>
    <t>Захарійчук М.Д., інш.</t>
  </si>
  <si>
    <t>4 клас (українська мова навчання)</t>
  </si>
  <si>
    <t>Наумчук М.М.</t>
  </si>
  <si>
    <t>Барна М.М., інш.     (підручник із 2-х част. Ч.І.+Ч.ІІ.)</t>
  </si>
  <si>
    <t>Богданець-Білоскаленко Н.І.</t>
  </si>
  <si>
    <t>Коченгіна М.В.</t>
  </si>
  <si>
    <t>Павліченко О.М.</t>
  </si>
  <si>
    <t>Буренко В.М.</t>
  </si>
  <si>
    <t xml:space="preserve">«Літературне читання. Українська мова» </t>
  </si>
  <si>
    <t>Заїка А.М.</t>
  </si>
  <si>
    <t>Будна Н.О.</t>
  </si>
  <si>
    <t>Тагліна О.В.</t>
  </si>
  <si>
    <t>Жаркова І.І.</t>
  </si>
  <si>
    <t>Гладюк Т.В.</t>
  </si>
  <si>
    <t xml:space="preserve">Беденко М.В.,                                                            </t>
  </si>
  <si>
    <t>Бондаренко Н.Є.</t>
  </si>
  <si>
    <t>«Музичне мистецтво»</t>
  </si>
  <si>
    <t xml:space="preserve">«Образотворче мистецтво» </t>
  </si>
  <si>
    <t>«Я у світі»</t>
  </si>
  <si>
    <t xml:space="preserve">«Математика» </t>
  </si>
  <si>
    <t xml:space="preserve">«Природознавство» </t>
  </si>
  <si>
    <t>Веремійчик І.М.*</t>
  </si>
  <si>
    <t>Кліщ О.М.</t>
  </si>
  <si>
    <t>Павич Н.М.</t>
  </si>
  <si>
    <t>Корнієнко М.М.</t>
  </si>
  <si>
    <t>Бойченко Т.Є.</t>
  </si>
  <si>
    <t>Бех І.Д.</t>
  </si>
  <si>
    <t>Кікінежді О.М.</t>
  </si>
  <si>
    <t xml:space="preserve">«Трудове навчання» </t>
  </si>
  <si>
    <t>Лапшина І.М.</t>
  </si>
  <si>
    <t>Самонова О.І.</t>
  </si>
  <si>
    <t>Аристова Л.С.*</t>
  </si>
  <si>
    <t xml:space="preserve">Скворцова С.О.інш. Математика  із 2-х частин (Ч.І.+ Ч.І.)     </t>
  </si>
  <si>
    <t>Масол Л.М., інш.</t>
  </si>
  <si>
    <t>Резніченко М.І.</t>
  </si>
  <si>
    <t>Танько Т.П.</t>
  </si>
  <si>
    <t>Ломаковська Г.В.</t>
  </si>
  <si>
    <t>Кількість прим.</t>
  </si>
  <si>
    <t xml:space="preserve"> На суму (грн.)</t>
  </si>
  <si>
    <t>«Українська мова»</t>
  </si>
  <si>
    <t>«Інформатика»</t>
  </si>
  <si>
    <t>«Основи здоров'я»</t>
  </si>
  <si>
    <t xml:space="preserve"> закуплених у видавництвах у 2016 році</t>
  </si>
  <si>
    <t xml:space="preserve">Морзе Н.В. </t>
  </si>
  <si>
    <t>Оляницька Л.В.</t>
  </si>
  <si>
    <t>Калініченко О.В.</t>
  </si>
  <si>
    <t>Котелянець Н.В.</t>
  </si>
  <si>
    <t>Перелік наявних підручників для учнів 4 класу ЗНЗ</t>
  </si>
  <si>
    <r>
      <t xml:space="preserve">«Англійська мова»                         </t>
    </r>
    <r>
      <rPr>
        <b/>
        <i/>
        <sz val="10"/>
        <color indexed="8"/>
        <rFont val="Times New Roman"/>
        <family val="1"/>
      </rPr>
      <t xml:space="preserve">для  ЗНЗ       </t>
    </r>
    <r>
      <rPr>
        <b/>
        <sz val="10"/>
        <color indexed="8"/>
        <rFont val="Times New Roman"/>
        <family val="1"/>
      </rPr>
      <t xml:space="preserve">                              </t>
    </r>
    <r>
      <rPr>
        <b/>
        <i/>
        <sz val="10"/>
        <color indexed="8"/>
        <rFont val="Times New Roman"/>
        <family val="1"/>
      </rPr>
      <t>(укр. + рос.)</t>
    </r>
  </si>
  <si>
    <r>
      <t xml:space="preserve">«Англійська мова»                         </t>
    </r>
    <r>
      <rPr>
        <b/>
        <i/>
        <sz val="10"/>
        <color indexed="8"/>
        <rFont val="Times New Roman"/>
        <family val="1"/>
      </rPr>
      <t>для спец. шкіл з поглибл.вивч.                                                       (укр. + рос.)</t>
    </r>
  </si>
  <si>
    <r>
      <t xml:space="preserve">«Німецька мова»           </t>
    </r>
    <r>
      <rPr>
        <b/>
        <i/>
        <sz val="10"/>
        <color indexed="8"/>
        <rFont val="Times New Roman"/>
        <family val="1"/>
      </rPr>
      <t>підручник для  ЗНЗ                                                                           (укр. + рос.)</t>
    </r>
  </si>
  <si>
    <r>
      <t xml:space="preserve">«Французька мова»                              </t>
    </r>
    <r>
      <rPr>
        <b/>
        <i/>
        <sz val="10"/>
        <color indexed="8"/>
        <rFont val="Times New Roman"/>
        <family val="1"/>
      </rPr>
      <t>підручник для 4 класу ЗНЗ                                       (укр. + рос.)</t>
    </r>
  </si>
  <si>
    <r>
      <t xml:space="preserve">«Французька мова» </t>
    </r>
    <r>
      <rPr>
        <b/>
        <i/>
        <sz val="10"/>
        <color indexed="8"/>
        <rFont val="Times New Roman"/>
        <family val="1"/>
      </rPr>
      <t xml:space="preserve">для спеціаліз. шкіл з поглибл. вивченням                        (укр.+ рос.)                                                                                       </t>
    </r>
  </si>
  <si>
    <r>
      <t xml:space="preserve">«Мистецтво» </t>
    </r>
    <r>
      <rPr>
        <b/>
        <i/>
        <sz val="10"/>
        <color indexed="8"/>
        <rFont val="Times New Roman"/>
        <family val="1"/>
      </rPr>
      <t>(інтегр.курс)</t>
    </r>
  </si>
  <si>
    <r>
      <t xml:space="preserve">«Російська мова»                                           </t>
    </r>
    <r>
      <rPr>
        <b/>
        <i/>
        <sz val="10"/>
        <color indexed="8"/>
        <rFont val="Times New Roman"/>
        <family val="1"/>
      </rPr>
      <t>для ЗНЗ                     (укр.)</t>
    </r>
  </si>
  <si>
    <t>Придбано за кошти освітньої субвенції                                                             +                                                                                                 місцевий бюджет</t>
  </si>
  <si>
    <t>Баришівський район</t>
  </si>
  <si>
    <t>Додаток 2</t>
  </si>
  <si>
    <t>№</t>
  </si>
  <si>
    <t xml:space="preserve">                                    Автор(и)</t>
  </si>
  <si>
    <t>7 клас ЗНЗ з українською мовою навчання</t>
  </si>
  <si>
    <t>Українська мова</t>
  </si>
  <si>
    <t>Заболотний О.В.</t>
  </si>
  <si>
    <t>Ющук І.П.</t>
  </si>
  <si>
    <t>Єрмоленко С.Я., інш.</t>
  </si>
  <si>
    <t>Горошкіна О.М.</t>
  </si>
  <si>
    <t>Голуб Н.Б.</t>
  </si>
  <si>
    <t>Глазова О.П.</t>
  </si>
  <si>
    <t xml:space="preserve">Кобцев Д.А. </t>
  </si>
  <si>
    <t>Українська література</t>
  </si>
  <si>
    <t>Міщенко О.І.</t>
  </si>
  <si>
    <t>Авраменко О.М.</t>
  </si>
  <si>
    <t>Коваленко Л.Т.</t>
  </si>
  <si>
    <r>
      <t xml:space="preserve">Англійська мова                                                              </t>
    </r>
    <r>
      <rPr>
        <sz val="8"/>
        <color indexed="8"/>
        <rFont val="Times New Roman"/>
        <family val="1"/>
      </rPr>
      <t xml:space="preserve">   </t>
    </r>
    <r>
      <rPr>
        <i/>
        <sz val="8"/>
        <color indexed="8"/>
        <rFont val="Times New Roman"/>
        <family val="1"/>
      </rPr>
      <t>(3-й рік)</t>
    </r>
  </si>
  <si>
    <t xml:space="preserve">Сірик Т.Л., Сірик С.В. </t>
  </si>
  <si>
    <t>Пахомова Т.Г.</t>
  </si>
  <si>
    <t>Морська Л.І.</t>
  </si>
  <si>
    <r>
      <t xml:space="preserve">Англійська мова                                          </t>
    </r>
    <r>
      <rPr>
        <sz val="8"/>
        <color indexed="8"/>
        <rFont val="Times New Roman"/>
        <family val="1"/>
      </rPr>
      <t xml:space="preserve">  </t>
    </r>
    <r>
      <rPr>
        <i/>
        <sz val="8"/>
        <color indexed="8"/>
        <rFont val="Times New Roman"/>
        <family val="1"/>
      </rPr>
      <t xml:space="preserve">(7-й рік )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</si>
  <si>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 xml:space="preserve">Морська Л.І. </t>
  </si>
  <si>
    <t>Пасічник О.С.</t>
  </si>
  <si>
    <t>Несвіт А.М.</t>
  </si>
  <si>
    <r>
      <t xml:space="preserve">Німецька мова          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 </t>
    </r>
    <r>
      <rPr>
        <i/>
        <sz val="8"/>
        <color indexed="8"/>
        <rFont val="Times New Roman"/>
        <family val="1"/>
      </rPr>
      <t xml:space="preserve">(3-й рік )        </t>
    </r>
    <r>
      <rPr>
        <sz val="8"/>
        <color indexed="8"/>
        <rFont val="Times New Roman"/>
        <family val="1"/>
      </rPr>
      <t xml:space="preserve">                                                               </t>
    </r>
  </si>
  <si>
    <t xml:space="preserve">Сотникова С.І. </t>
  </si>
  <si>
    <t>Басай Н.П.</t>
  </si>
  <si>
    <t>Сидоренко М.М., Палій О.А.</t>
  </si>
  <si>
    <r>
      <t xml:space="preserve">Німецька мова                                               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 xml:space="preserve">(7-й рік)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</t>
    </r>
  </si>
  <si>
    <t xml:space="preserve">Сотникова С.І., Гоголєва Г.В. </t>
  </si>
  <si>
    <r>
      <t xml:space="preserve">Французька мова                        </t>
    </r>
    <r>
      <rPr>
        <b/>
        <i/>
        <sz val="8"/>
        <color indexed="8"/>
        <rFont val="Times New Roman"/>
        <family val="1"/>
      </rPr>
      <t>(3-й рік)</t>
    </r>
  </si>
  <si>
    <t>Зарубіжна література</t>
  </si>
  <si>
    <t>Волощук Є.В.</t>
  </si>
  <si>
    <t>Міляновська Н.Р.</t>
  </si>
  <si>
    <t>Ніколенко О.М.</t>
  </si>
  <si>
    <t>Історія України</t>
  </si>
  <si>
    <t>Власов В.С.</t>
  </si>
  <si>
    <t xml:space="preserve">Гісем О.В.,                                                                           Мартинюк О.О. </t>
  </si>
  <si>
    <t>Гісем О.В.</t>
  </si>
  <si>
    <t>Гупан Н.М.</t>
  </si>
  <si>
    <t>Свідерський Ю.Ю.</t>
  </si>
  <si>
    <t>Всесвітня історія</t>
  </si>
  <si>
    <t xml:space="preserve">Крижановський О.П. </t>
  </si>
  <si>
    <t>Подаляк Н.Г.</t>
  </si>
  <si>
    <t>Гісем О.В.,                                                   Мартинюк О.О.</t>
  </si>
  <si>
    <t>Бонь О.І., Іванюк О.Л.</t>
  </si>
  <si>
    <t>Ліхтей І. М.</t>
  </si>
  <si>
    <t>Щупак І.Я.</t>
  </si>
  <si>
    <t>Пометун О.І.</t>
  </si>
  <si>
    <t xml:space="preserve">Д’ячков С.В. </t>
  </si>
  <si>
    <t>Музичне мистецтво</t>
  </si>
  <si>
    <t>Масол Л.М.</t>
  </si>
  <si>
    <t>Хлєбникова Л.О.</t>
  </si>
  <si>
    <t>Образотворче мистецтво</t>
  </si>
  <si>
    <t>Рубля Т.Є. - 5723</t>
  </si>
  <si>
    <t>Федун С.І.</t>
  </si>
  <si>
    <t>Папіш Л.В.</t>
  </si>
  <si>
    <t xml:space="preserve">Алгебра                                                     </t>
  </si>
  <si>
    <t>Мерзляк А.Г.</t>
  </si>
  <si>
    <t xml:space="preserve">Кравчук В.Р.                                          </t>
  </si>
  <si>
    <t>Істер О.С.</t>
  </si>
  <si>
    <t>Бевз Г.П., Бевз В.Г.</t>
  </si>
  <si>
    <t>Мальований Ю.І.</t>
  </si>
  <si>
    <t xml:space="preserve">Цейтлін О.І. </t>
  </si>
  <si>
    <t>Тарасенкова Н.А.</t>
  </si>
  <si>
    <t xml:space="preserve">Геометрія                                                                   </t>
  </si>
  <si>
    <t>Бурда М.І.</t>
  </si>
  <si>
    <t>Єршова А.П</t>
  </si>
  <si>
    <t xml:space="preserve">Тадеєв В.О. </t>
  </si>
  <si>
    <t>Апостолова Г.В.</t>
  </si>
  <si>
    <t xml:space="preserve">Біологія                                                                                  </t>
  </si>
  <si>
    <t xml:space="preserve">Соболь В.І. </t>
  </si>
  <si>
    <t>Остапченко Л.І.</t>
  </si>
  <si>
    <t>Шабанов Д.А.</t>
  </si>
  <si>
    <t xml:space="preserve">Запорожець Н.В., Черевань І.І., </t>
  </si>
  <si>
    <t xml:space="preserve">Географія                                                      </t>
  </si>
  <si>
    <t>Бойко В.М.</t>
  </si>
  <si>
    <t>Гілецький Й.Р.</t>
  </si>
  <si>
    <t>Кобернік С.Г.</t>
  </si>
  <si>
    <t>Гільберг Т.Г.</t>
  </si>
  <si>
    <t>Довгань Г.Д.,                                                        Стадник О.Г.</t>
  </si>
  <si>
    <t>Пестушко В.Ю.</t>
  </si>
  <si>
    <t xml:space="preserve">Фізика                                                      </t>
  </si>
  <si>
    <t xml:space="preserve">Шут М.І.      </t>
  </si>
  <si>
    <t>Пістун П.Ф.</t>
  </si>
  <si>
    <t>Головко М.В.</t>
  </si>
  <si>
    <t>Бар’яхтар В.Г.</t>
  </si>
  <si>
    <t>Сиротюк В.Д.</t>
  </si>
  <si>
    <t>Хімія</t>
  </si>
  <si>
    <t>Попель П.П.</t>
  </si>
  <si>
    <t>Лашевська Г.А.</t>
  </si>
  <si>
    <t>Дячук Л.С.</t>
  </si>
  <si>
    <t xml:space="preserve">Ярошенко </t>
  </si>
  <si>
    <t xml:space="preserve">Григорович О.В. </t>
  </si>
  <si>
    <r>
      <t xml:space="preserve">Трудове навчання                                                                    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(для дівчат)   </t>
    </r>
    <r>
      <rPr>
        <b/>
        <i/>
        <sz val="9"/>
        <color indexed="8"/>
        <rFont val="Times New Roman"/>
        <family val="1"/>
      </rPr>
      <t xml:space="preserve">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</t>
    </r>
  </si>
  <si>
    <t>Ходзицька І.Ю.</t>
  </si>
  <si>
    <t xml:space="preserve">Терещук А.І.                                 </t>
  </si>
  <si>
    <t xml:space="preserve">Мачача Т.С.           </t>
  </si>
  <si>
    <r>
      <t xml:space="preserve">Трудове навчання                                                                   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(для хлопців)      </t>
    </r>
    <r>
      <rPr>
        <b/>
        <i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</t>
    </r>
  </si>
  <si>
    <t>Терещук Б.М.</t>
  </si>
  <si>
    <t>Терещук А.І.</t>
  </si>
  <si>
    <t xml:space="preserve">Лебедєв Д.В.                                                </t>
  </si>
  <si>
    <t>Інформатика</t>
  </si>
  <si>
    <t xml:space="preserve">Казанцева О.П.                                          </t>
  </si>
  <si>
    <t xml:space="preserve">Гуржій А.М.     </t>
  </si>
  <si>
    <t>Ривкінд Й.Я.</t>
  </si>
  <si>
    <t>Морзе Н.В.</t>
  </si>
  <si>
    <t xml:space="preserve">Основи здоров’я                                                 </t>
  </si>
  <si>
    <t>Тагліна О.В. - 1714</t>
  </si>
  <si>
    <t xml:space="preserve">Бойченко Т.Є.      </t>
  </si>
  <si>
    <t>Поліщук Н.М.</t>
  </si>
  <si>
    <t xml:space="preserve">Василенко С.В.      </t>
  </si>
  <si>
    <r>
      <t xml:space="preserve">Російська мова                                           </t>
    </r>
    <r>
      <rPr>
        <i/>
        <sz val="9"/>
        <color indexed="8"/>
        <rFont val="Times New Roman"/>
        <family val="1"/>
      </rPr>
      <t xml:space="preserve">(3-й рік)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</si>
  <si>
    <t xml:space="preserve">Коновалова М.В. </t>
  </si>
  <si>
    <t>Корсаков В.О.</t>
  </si>
  <si>
    <r>
      <t xml:space="preserve">Російська мова                                                </t>
    </r>
    <r>
      <rPr>
        <b/>
        <i/>
        <sz val="8"/>
        <color indexed="8"/>
        <rFont val="Times New Roman"/>
        <family val="1"/>
      </rPr>
      <t xml:space="preserve">(7-й рік) </t>
    </r>
  </si>
  <si>
    <t>Коновалова М.В.</t>
  </si>
  <si>
    <t>Давидюк Л.В.</t>
  </si>
  <si>
    <t>Баландіна Н.Ф.</t>
  </si>
  <si>
    <r>
      <t xml:space="preserve">Польська мова                                                        </t>
    </r>
    <r>
      <rPr>
        <b/>
        <i/>
        <sz val="8"/>
        <color indexed="8"/>
        <rFont val="Times New Roman"/>
        <family val="1"/>
      </rPr>
      <t xml:space="preserve">(3-й рік )   </t>
    </r>
    <r>
      <rPr>
        <b/>
        <sz val="8"/>
        <color indexed="8"/>
        <rFont val="Times New Roman"/>
        <family val="1"/>
      </rPr>
      <t xml:space="preserve">                                                                                                             </t>
    </r>
  </si>
  <si>
    <t>Біленька-Свистович Л.В.</t>
  </si>
  <si>
    <t>Загальна кількість підручників (укр.)</t>
  </si>
  <si>
    <t>Масляк П.О.</t>
  </si>
  <si>
    <t>Інформація</t>
  </si>
  <si>
    <t>Дата</t>
  </si>
  <si>
    <t>Виділено кошти на придбання підручників</t>
  </si>
  <si>
    <t xml:space="preserve">Загальна сума виділених коштів (держбюджет+ місцевий бюджет) </t>
  </si>
  <si>
    <t>Кількість укладених угод на закупівлю підручників</t>
  </si>
  <si>
    <t>Укладено угоди на закупівлю підручників (сума)</t>
  </si>
  <si>
    <t>Отримано підручники за угодами на суму</t>
  </si>
  <si>
    <t>Забезпечення учнів підручниками за кошти держбюджету + виділені кошти (%)</t>
  </si>
  <si>
    <t xml:space="preserve">Недоотримано підручники за угодами на суму </t>
  </si>
  <si>
    <t>Назва видавництв, з якими виникли проблеми</t>
  </si>
  <si>
    <t>Освітня субвенція (сума)</t>
  </si>
  <si>
    <t>Місцевий бюджет (сума)</t>
  </si>
  <si>
    <t>для                           4 класу</t>
  </si>
  <si>
    <t>для                          7 класу</t>
  </si>
  <si>
    <t>для                                   4 класу</t>
  </si>
  <si>
    <t>для                       7 класу</t>
  </si>
  <si>
    <t>Начальник відділу (управління) освіти</t>
  </si>
  <si>
    <t>про закупівлю та забезпечення підручниками учнів 4 та 7 класів ЗНЗ  станом на 06.02.2017</t>
  </si>
  <si>
    <t>Усього</t>
  </si>
  <si>
    <t xml:space="preserve">Інформація про наявність  підручників для учнів 7 класу ЗНЗ </t>
  </si>
  <si>
    <t>у 2017-2018 н.р.</t>
  </si>
  <si>
    <t>% забезпечення</t>
  </si>
  <si>
    <t>Прогнозов.контингет на 2017-18 н.р.</t>
  </si>
  <si>
    <t>Лукашівський НВК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</si>
</sst>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&quot;грн.&quot;"/>
    <numFmt numFmtId="181" formatCode="#,##0\ _г_р_н_."/>
    <numFmt numFmtId="182" formatCode="#,##0.00_ ;\-#,##0.00\ "/>
    <numFmt numFmtId="183" formatCode="#,##0.00\ _г_р_н_."/>
    <numFmt numFmtId="184" formatCode="0.00;[Red]0.00"/>
    <numFmt numFmtId="185" formatCode="[$-422]d\ mmmm\ yyyy&quot; 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34" borderId="14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35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4" fontId="3" fillId="35" borderId="24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/>
    </xf>
    <xf numFmtId="4" fontId="3" fillId="35" borderId="15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3" fontId="3" fillId="36" borderId="27" xfId="0" applyNumberFormat="1" applyFont="1" applyFill="1" applyBorder="1" applyAlignment="1">
      <alignment horizontal="center" vertical="center"/>
    </xf>
    <xf numFmtId="4" fontId="3" fillId="36" borderId="28" xfId="0" applyNumberFormat="1" applyFont="1" applyFill="1" applyBorder="1" applyAlignment="1">
      <alignment horizontal="center" vertical="center"/>
    </xf>
    <xf numFmtId="4" fontId="3" fillId="36" borderId="29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4" fontId="11" fillId="34" borderId="1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11" fillId="34" borderId="1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37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9" fontId="22" fillId="0" borderId="12" xfId="0" applyNumberFormat="1" applyFont="1" applyBorder="1" applyAlignment="1">
      <alignment horizontal="center" vertical="center" wrapText="1"/>
    </xf>
    <xf numFmtId="184" fontId="22" fillId="0" borderId="12" xfId="0" applyNumberFormat="1" applyFont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4" fontId="22" fillId="37" borderId="12" xfId="0" applyNumberFormat="1" applyFont="1" applyFill="1" applyBorder="1" applyAlignment="1">
      <alignment horizontal="center" vertical="center"/>
    </xf>
    <xf numFmtId="184" fontId="22" fillId="37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11" fillId="38" borderId="14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/>
    </xf>
    <xf numFmtId="0" fontId="11" fillId="38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3" fillId="38" borderId="12" xfId="0" applyNumberFormat="1" applyFont="1" applyFill="1" applyBorder="1" applyAlignment="1">
      <alignment horizontal="center" vertical="center"/>
    </xf>
    <xf numFmtId="0" fontId="66" fillId="0" borderId="12" xfId="0" applyNumberFormat="1" applyFont="1" applyBorder="1" applyAlignment="1">
      <alignment horizontal="center" vertical="center"/>
    </xf>
    <xf numFmtId="0" fontId="67" fillId="38" borderId="12" xfId="0" applyNumberFormat="1" applyFont="1" applyFill="1" applyBorder="1" applyAlignment="1">
      <alignment horizontal="center" vertical="center"/>
    </xf>
    <xf numFmtId="0" fontId="68" fillId="0" borderId="22" xfId="0" applyNumberFormat="1" applyFont="1" applyBorder="1" applyAlignment="1">
      <alignment horizontal="center" vertical="center"/>
    </xf>
    <xf numFmtId="0" fontId="13" fillId="38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36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34" borderId="38" xfId="0" applyFont="1" applyFill="1" applyBorder="1" applyAlignment="1">
      <alignment horizontal="center" vertical="center" textRotation="90"/>
    </xf>
    <xf numFmtId="0" fontId="3" fillId="34" borderId="39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13" fillId="36" borderId="3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34" borderId="34" xfId="0" applyFont="1" applyFill="1" applyBorder="1" applyAlignment="1">
      <alignment horizontal="right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37" borderId="21" xfId="0" applyFont="1" applyFill="1" applyBorder="1" applyAlignment="1">
      <alignment horizontal="center" vertical="center" wrapText="1"/>
    </xf>
    <xf numFmtId="0" fontId="22" fillId="37" borderId="45" xfId="0" applyFont="1" applyFill="1" applyBorder="1" applyAlignment="1">
      <alignment horizontal="center" vertical="center" wrapText="1"/>
    </xf>
    <xf numFmtId="4" fontId="22" fillId="37" borderId="21" xfId="0" applyNumberFormat="1" applyFont="1" applyFill="1" applyBorder="1" applyAlignment="1">
      <alignment horizontal="center" vertical="center"/>
    </xf>
    <xf numFmtId="0" fontId="22" fillId="37" borderId="45" xfId="0" applyFont="1" applyFill="1" applyBorder="1" applyAlignment="1">
      <alignment horizontal="center" vertical="center"/>
    </xf>
    <xf numFmtId="4" fontId="22" fillId="37" borderId="21" xfId="0" applyNumberFormat="1" applyFont="1" applyFill="1" applyBorder="1" applyAlignment="1">
      <alignment horizontal="center" vertical="center" wrapText="1"/>
    </xf>
    <xf numFmtId="4" fontId="22" fillId="37" borderId="45" xfId="0" applyNumberFormat="1" applyFont="1" applyFill="1" applyBorder="1" applyAlignment="1">
      <alignment horizontal="center" vertical="center" wrapText="1"/>
    </xf>
    <xf numFmtId="9" fontId="22" fillId="37" borderId="21" xfId="0" applyNumberFormat="1" applyFont="1" applyFill="1" applyBorder="1" applyAlignment="1">
      <alignment horizontal="center" vertical="center" wrapText="1"/>
    </xf>
    <xf numFmtId="9" fontId="22" fillId="37" borderId="45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37" borderId="31" xfId="0" applyFont="1" applyFill="1" applyBorder="1" applyAlignment="1">
      <alignment horizontal="center" vertical="center" wrapText="1"/>
    </xf>
    <xf numFmtId="0" fontId="24" fillId="37" borderId="3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0"/>
  <sheetViews>
    <sheetView view="pageBreakPreview" zoomScaleSheetLayoutView="100" zoomScalePageLayoutView="0" workbookViewId="0" topLeftCell="A82">
      <selection activeCell="G95" sqref="G95"/>
    </sheetView>
  </sheetViews>
  <sheetFormatPr defaultColWidth="12.57421875" defaultRowHeight="15"/>
  <cols>
    <col min="1" max="1" width="12.57421875" style="1" customWidth="1"/>
    <col min="2" max="2" width="3.28125" style="1" customWidth="1"/>
    <col min="3" max="3" width="17.140625" style="15" customWidth="1"/>
    <col min="4" max="4" width="17.00390625" style="12" customWidth="1"/>
    <col min="5" max="5" width="15.7109375" style="6" customWidth="1"/>
    <col min="6" max="6" width="10.7109375" style="4" customWidth="1"/>
    <col min="7" max="7" width="20.7109375" style="4" customWidth="1"/>
    <col min="8" max="16384" width="12.57421875" style="1" customWidth="1"/>
  </cols>
  <sheetData>
    <row r="2" spans="4:7" ht="15" customHeight="1">
      <c r="D2" s="138" t="s">
        <v>31</v>
      </c>
      <c r="E2" s="138"/>
      <c r="F2" s="138"/>
      <c r="G2" s="138"/>
    </row>
    <row r="3" spans="2:8" ht="30" customHeight="1">
      <c r="B3" s="146" t="s">
        <v>84</v>
      </c>
      <c r="C3" s="146"/>
      <c r="D3" s="146"/>
      <c r="E3" s="146"/>
      <c r="F3" s="146"/>
      <c r="G3" s="146"/>
      <c r="H3" s="16"/>
    </row>
    <row r="4" spans="2:8" ht="21" customHeight="1">
      <c r="B4" s="145" t="s">
        <v>79</v>
      </c>
      <c r="C4" s="145"/>
      <c r="D4" s="145"/>
      <c r="E4" s="145"/>
      <c r="F4" s="145"/>
      <c r="G4" s="145"/>
      <c r="H4" s="16"/>
    </row>
    <row r="5" spans="2:7" ht="21" customHeight="1" thickBot="1">
      <c r="B5" s="144" t="s">
        <v>93</v>
      </c>
      <c r="C5" s="145"/>
      <c r="D5" s="145"/>
      <c r="E5" s="145"/>
      <c r="F5" s="145"/>
      <c r="G5" s="145"/>
    </row>
    <row r="6" spans="2:9" s="13" customFormat="1" ht="45" customHeight="1">
      <c r="B6" s="139" t="s">
        <v>33</v>
      </c>
      <c r="C6" s="147" t="s">
        <v>0</v>
      </c>
      <c r="D6" s="147" t="s">
        <v>1</v>
      </c>
      <c r="E6" s="149" t="s">
        <v>92</v>
      </c>
      <c r="F6" s="150"/>
      <c r="G6" s="151"/>
      <c r="I6" s="13" t="s">
        <v>21</v>
      </c>
    </row>
    <row r="7" spans="2:7" s="13" customFormat="1" ht="45" customHeight="1" thickBot="1">
      <c r="B7" s="140"/>
      <c r="C7" s="148"/>
      <c r="D7" s="148"/>
      <c r="E7" s="17" t="s">
        <v>74</v>
      </c>
      <c r="F7" s="18" t="s">
        <v>32</v>
      </c>
      <c r="G7" s="19" t="s">
        <v>75</v>
      </c>
    </row>
    <row r="8" spans="2:7" s="13" customFormat="1" ht="24" customHeight="1" thickBot="1">
      <c r="B8" s="141" t="s">
        <v>38</v>
      </c>
      <c r="C8" s="142"/>
      <c r="D8" s="142"/>
      <c r="E8" s="142"/>
      <c r="F8" s="142"/>
      <c r="G8" s="143"/>
    </row>
    <row r="9" spans="2:7" ht="24" customHeight="1">
      <c r="B9" s="20">
        <v>1</v>
      </c>
      <c r="C9" s="129" t="s">
        <v>76</v>
      </c>
      <c r="D9" s="119" t="s">
        <v>35</v>
      </c>
      <c r="E9" s="21">
        <v>145</v>
      </c>
      <c r="F9" s="22">
        <v>18.74</v>
      </c>
      <c r="G9" s="23">
        <f>F9*E9</f>
        <v>2717.2999999999997</v>
      </c>
    </row>
    <row r="10" spans="2:7" ht="24" customHeight="1">
      <c r="B10" s="32"/>
      <c r="C10" s="130"/>
      <c r="D10" s="120"/>
      <c r="E10" s="33">
        <v>10</v>
      </c>
      <c r="F10" s="34">
        <v>58.5</v>
      </c>
      <c r="G10" s="27">
        <f>F10*E10</f>
        <v>585</v>
      </c>
    </row>
    <row r="11" spans="2:7" ht="24" customHeight="1">
      <c r="B11" s="24">
        <v>2</v>
      </c>
      <c r="C11" s="130"/>
      <c r="D11" s="8" t="s">
        <v>36</v>
      </c>
      <c r="E11" s="25"/>
      <c r="F11" s="26"/>
      <c r="G11" s="27">
        <f>F11*E11</f>
        <v>0</v>
      </c>
    </row>
    <row r="12" spans="2:7" ht="24" customHeight="1">
      <c r="B12" s="24">
        <v>3</v>
      </c>
      <c r="C12" s="130"/>
      <c r="D12" s="8" t="s">
        <v>37</v>
      </c>
      <c r="E12" s="25">
        <v>98</v>
      </c>
      <c r="F12" s="26">
        <v>23.73</v>
      </c>
      <c r="G12" s="27">
        <f>F12*E12</f>
        <v>2325.54</v>
      </c>
    </row>
    <row r="13" spans="2:7" ht="24" customHeight="1">
      <c r="B13" s="24">
        <v>4</v>
      </c>
      <c r="C13" s="130"/>
      <c r="D13" s="9" t="s">
        <v>27</v>
      </c>
      <c r="E13" s="25"/>
      <c r="F13" s="26"/>
      <c r="G13" s="27">
        <f>F13*E13</f>
        <v>0</v>
      </c>
    </row>
    <row r="14" spans="2:8" ht="24" customHeight="1" thickBot="1">
      <c r="B14" s="125" t="s">
        <v>19</v>
      </c>
      <c r="C14" s="126"/>
      <c r="D14" s="126"/>
      <c r="E14" s="28">
        <f>SUM(E9:E13)</f>
        <v>253</v>
      </c>
      <c r="F14" s="29"/>
      <c r="G14" s="30">
        <f>SUM(G9:G13)</f>
        <v>5627.84</v>
      </c>
      <c r="H14" s="3"/>
    </row>
    <row r="15" spans="2:8" ht="24" customHeight="1">
      <c r="B15" s="20">
        <v>1</v>
      </c>
      <c r="C15" s="127" t="s">
        <v>45</v>
      </c>
      <c r="D15" s="7" t="s">
        <v>2</v>
      </c>
      <c r="E15" s="21">
        <v>100</v>
      </c>
      <c r="F15" s="22">
        <v>20.07</v>
      </c>
      <c r="G15" s="23">
        <f>F15*E15</f>
        <v>2007</v>
      </c>
      <c r="H15" s="14"/>
    </row>
    <row r="16" spans="2:8" ht="24" customHeight="1">
      <c r="B16" s="24">
        <v>2</v>
      </c>
      <c r="C16" s="128"/>
      <c r="D16" s="121" t="s">
        <v>3</v>
      </c>
      <c r="E16" s="25">
        <v>135</v>
      </c>
      <c r="F16" s="26">
        <v>20.04</v>
      </c>
      <c r="G16" s="27">
        <f>F16*E16</f>
        <v>2705.4</v>
      </c>
      <c r="H16" s="3"/>
    </row>
    <row r="17" spans="2:8" ht="24" customHeight="1">
      <c r="B17" s="24"/>
      <c r="C17" s="128"/>
      <c r="D17" s="122"/>
      <c r="E17" s="25">
        <v>10</v>
      </c>
      <c r="F17" s="26">
        <v>58.5</v>
      </c>
      <c r="G17" s="27">
        <f>F17*E17</f>
        <v>585</v>
      </c>
      <c r="H17" s="3"/>
    </row>
    <row r="18" spans="2:8" ht="24" customHeight="1">
      <c r="B18" s="24">
        <v>3</v>
      </c>
      <c r="C18" s="128"/>
      <c r="D18" s="8" t="s">
        <v>39</v>
      </c>
      <c r="E18" s="25"/>
      <c r="F18" s="26"/>
      <c r="G18" s="27">
        <f aca="true" t="shared" si="0" ref="G18:G23">F18*E18</f>
        <v>0</v>
      </c>
      <c r="H18" s="3"/>
    </row>
    <row r="19" spans="2:8" ht="24" customHeight="1">
      <c r="B19" s="24">
        <v>4</v>
      </c>
      <c r="C19" s="128"/>
      <c r="D19" s="123" t="s">
        <v>40</v>
      </c>
      <c r="E19" s="25"/>
      <c r="F19" s="26"/>
      <c r="G19" s="27">
        <f t="shared" si="0"/>
        <v>0</v>
      </c>
      <c r="H19" s="3"/>
    </row>
    <row r="20" spans="2:8" ht="24" customHeight="1">
      <c r="B20" s="24">
        <v>5</v>
      </c>
      <c r="C20" s="128"/>
      <c r="D20" s="120"/>
      <c r="E20" s="25"/>
      <c r="F20" s="26"/>
      <c r="G20" s="27">
        <f t="shared" si="0"/>
        <v>0</v>
      </c>
      <c r="H20" s="3"/>
    </row>
    <row r="21" spans="2:8" ht="24" customHeight="1">
      <c r="B21" s="24">
        <v>6</v>
      </c>
      <c r="C21" s="128"/>
      <c r="D21" s="9" t="s">
        <v>4</v>
      </c>
      <c r="E21" s="25"/>
      <c r="F21" s="26"/>
      <c r="G21" s="27">
        <f t="shared" si="0"/>
        <v>0</v>
      </c>
      <c r="H21" s="3"/>
    </row>
    <row r="22" spans="2:8" ht="24" customHeight="1">
      <c r="B22" s="24">
        <v>7</v>
      </c>
      <c r="C22" s="128"/>
      <c r="D22" s="8" t="s">
        <v>41</v>
      </c>
      <c r="E22" s="25"/>
      <c r="F22" s="26"/>
      <c r="G22" s="27">
        <f t="shared" si="0"/>
        <v>0</v>
      </c>
      <c r="H22" s="3"/>
    </row>
    <row r="23" spans="2:8" ht="24" customHeight="1">
      <c r="B23" s="24">
        <v>8</v>
      </c>
      <c r="C23" s="128"/>
      <c r="D23" s="8" t="s">
        <v>42</v>
      </c>
      <c r="E23" s="25">
        <v>17</v>
      </c>
      <c r="F23" s="26">
        <v>49.91</v>
      </c>
      <c r="G23" s="27">
        <f t="shared" si="0"/>
        <v>848.4699999999999</v>
      </c>
      <c r="H23" s="3"/>
    </row>
    <row r="24" spans="2:8" ht="24" customHeight="1" thickBot="1">
      <c r="B24" s="125" t="s">
        <v>19</v>
      </c>
      <c r="C24" s="126"/>
      <c r="D24" s="126"/>
      <c r="E24" s="28">
        <f>SUM(E15:E23)</f>
        <v>262</v>
      </c>
      <c r="F24" s="29"/>
      <c r="G24" s="30">
        <f>SUM(G15:G23)</f>
        <v>6145.87</v>
      </c>
      <c r="H24" s="3"/>
    </row>
    <row r="25" spans="2:8" ht="24" customHeight="1">
      <c r="B25" s="20">
        <v>1</v>
      </c>
      <c r="C25" s="127" t="s">
        <v>85</v>
      </c>
      <c r="D25" s="7" t="s">
        <v>5</v>
      </c>
      <c r="E25" s="21"/>
      <c r="F25" s="22"/>
      <c r="G25" s="23">
        <f aca="true" t="shared" si="1" ref="G25:G31">F25*E25</f>
        <v>0</v>
      </c>
      <c r="H25" s="3"/>
    </row>
    <row r="26" spans="2:8" ht="24" customHeight="1">
      <c r="B26" s="24">
        <v>2</v>
      </c>
      <c r="C26" s="128"/>
      <c r="D26" s="8" t="s">
        <v>25</v>
      </c>
      <c r="E26" s="25">
        <v>160</v>
      </c>
      <c r="F26" s="26">
        <v>24.85</v>
      </c>
      <c r="G26" s="27">
        <f t="shared" si="1"/>
        <v>3976</v>
      </c>
      <c r="H26" s="3"/>
    </row>
    <row r="27" spans="2:8" ht="24" customHeight="1">
      <c r="B27" s="24">
        <v>3</v>
      </c>
      <c r="C27" s="128"/>
      <c r="D27" s="8" t="s">
        <v>20</v>
      </c>
      <c r="E27" s="25">
        <v>68</v>
      </c>
      <c r="F27" s="26">
        <v>18.3</v>
      </c>
      <c r="G27" s="27">
        <f t="shared" si="1"/>
        <v>1244.4</v>
      </c>
      <c r="H27" s="3"/>
    </row>
    <row r="28" spans="2:8" ht="24" customHeight="1">
      <c r="B28" s="24">
        <v>4</v>
      </c>
      <c r="C28" s="128"/>
      <c r="D28" s="9" t="s">
        <v>6</v>
      </c>
      <c r="E28" s="25"/>
      <c r="F28" s="26"/>
      <c r="G28" s="27">
        <f t="shared" si="1"/>
        <v>0</v>
      </c>
      <c r="H28" s="3"/>
    </row>
    <row r="29" spans="2:8" ht="24" customHeight="1">
      <c r="B29" s="24">
        <v>5</v>
      </c>
      <c r="C29" s="128"/>
      <c r="D29" s="8" t="s">
        <v>43</v>
      </c>
      <c r="E29" s="25"/>
      <c r="F29" s="26"/>
      <c r="G29" s="27">
        <f t="shared" si="1"/>
        <v>0</v>
      </c>
      <c r="H29" s="3"/>
    </row>
    <row r="30" spans="2:8" ht="24" customHeight="1">
      <c r="B30" s="24">
        <v>6</v>
      </c>
      <c r="C30" s="128"/>
      <c r="D30" s="9" t="s">
        <v>44</v>
      </c>
      <c r="E30" s="25"/>
      <c r="F30" s="26"/>
      <c r="G30" s="27">
        <f t="shared" si="1"/>
        <v>0</v>
      </c>
      <c r="H30" s="3"/>
    </row>
    <row r="31" spans="2:8" ht="24" customHeight="1">
      <c r="B31" s="24">
        <v>7</v>
      </c>
      <c r="C31" s="128"/>
      <c r="D31" s="9" t="s">
        <v>26</v>
      </c>
      <c r="E31" s="25"/>
      <c r="F31" s="26"/>
      <c r="G31" s="27">
        <f t="shared" si="1"/>
        <v>0</v>
      </c>
      <c r="H31" s="3"/>
    </row>
    <row r="32" spans="2:8" ht="24" customHeight="1" thickBot="1">
      <c r="B32" s="125" t="s">
        <v>19</v>
      </c>
      <c r="C32" s="126"/>
      <c r="D32" s="126"/>
      <c r="E32" s="28">
        <f>SUM(E25:E31)</f>
        <v>228</v>
      </c>
      <c r="F32" s="29"/>
      <c r="G32" s="30">
        <f>SUM(G25:G31)</f>
        <v>5220.4</v>
      </c>
      <c r="H32" s="3"/>
    </row>
    <row r="33" spans="2:8" ht="69.75" customHeight="1">
      <c r="B33" s="20">
        <v>1</v>
      </c>
      <c r="C33" s="31" t="s">
        <v>86</v>
      </c>
      <c r="D33" s="7" t="s">
        <v>18</v>
      </c>
      <c r="E33" s="21">
        <v>19</v>
      </c>
      <c r="F33" s="22">
        <v>26.56</v>
      </c>
      <c r="G33" s="23">
        <f>F33*E33</f>
        <v>504.64</v>
      </c>
      <c r="H33" s="3"/>
    </row>
    <row r="34" spans="2:8" ht="24" customHeight="1" thickBot="1">
      <c r="B34" s="125" t="s">
        <v>19</v>
      </c>
      <c r="C34" s="126"/>
      <c r="D34" s="126"/>
      <c r="E34" s="28">
        <f>SUM(E33)</f>
        <v>19</v>
      </c>
      <c r="F34" s="29"/>
      <c r="G34" s="30">
        <f>SUM(G33)</f>
        <v>504.64</v>
      </c>
      <c r="H34" s="3"/>
    </row>
    <row r="35" spans="2:8" ht="34.5" customHeight="1">
      <c r="B35" s="20">
        <v>1</v>
      </c>
      <c r="C35" s="127" t="s">
        <v>87</v>
      </c>
      <c r="D35" s="7" t="s">
        <v>23</v>
      </c>
      <c r="E35" s="21"/>
      <c r="F35" s="22"/>
      <c r="G35" s="23">
        <f>F35*E35</f>
        <v>0</v>
      </c>
      <c r="H35" s="3"/>
    </row>
    <row r="36" spans="2:8" ht="34.5" customHeight="1">
      <c r="B36" s="24">
        <v>2</v>
      </c>
      <c r="C36" s="128"/>
      <c r="D36" s="8" t="s">
        <v>7</v>
      </c>
      <c r="E36" s="25"/>
      <c r="F36" s="26"/>
      <c r="G36" s="27">
        <f>F36*E36</f>
        <v>0</v>
      </c>
      <c r="H36" s="3"/>
    </row>
    <row r="37" spans="2:8" ht="24" customHeight="1" thickBot="1">
      <c r="B37" s="125" t="s">
        <v>19</v>
      </c>
      <c r="C37" s="126"/>
      <c r="D37" s="126"/>
      <c r="E37" s="28">
        <f>SUM(E35:E36)</f>
        <v>0</v>
      </c>
      <c r="F37" s="29"/>
      <c r="G37" s="30">
        <f>SUM(G35:G36)</f>
        <v>0</v>
      </c>
      <c r="H37" s="3"/>
    </row>
    <row r="38" spans="2:8" ht="69.75" customHeight="1">
      <c r="B38" s="20">
        <v>1</v>
      </c>
      <c r="C38" s="31" t="s">
        <v>88</v>
      </c>
      <c r="D38" s="7" t="s">
        <v>8</v>
      </c>
      <c r="E38" s="21"/>
      <c r="F38" s="22"/>
      <c r="G38" s="23">
        <f>F38*E38</f>
        <v>0</v>
      </c>
      <c r="H38" s="3"/>
    </row>
    <row r="39" spans="2:8" ht="24" customHeight="1" thickBot="1">
      <c r="B39" s="125" t="s">
        <v>19</v>
      </c>
      <c r="C39" s="126"/>
      <c r="D39" s="126"/>
      <c r="E39" s="28">
        <f>SUM(E38)</f>
        <v>0</v>
      </c>
      <c r="F39" s="29"/>
      <c r="G39" s="30">
        <f>SUM(G38)</f>
        <v>0</v>
      </c>
      <c r="H39" s="3"/>
    </row>
    <row r="40" spans="2:8" ht="69.75" customHeight="1">
      <c r="B40" s="20">
        <v>7</v>
      </c>
      <c r="C40" s="31" t="s">
        <v>89</v>
      </c>
      <c r="D40" s="7" t="s">
        <v>9</v>
      </c>
      <c r="E40" s="21"/>
      <c r="F40" s="22"/>
      <c r="G40" s="23">
        <f>F40*E40</f>
        <v>0</v>
      </c>
      <c r="H40" s="3"/>
    </row>
    <row r="41" spans="2:8" ht="24" customHeight="1" thickBot="1">
      <c r="B41" s="125" t="s">
        <v>19</v>
      </c>
      <c r="C41" s="126"/>
      <c r="D41" s="126"/>
      <c r="E41" s="28">
        <f>SUM(E40)</f>
        <v>0</v>
      </c>
      <c r="F41" s="29"/>
      <c r="G41" s="30"/>
      <c r="H41" s="3"/>
    </row>
    <row r="42" spans="2:8" ht="24" customHeight="1">
      <c r="B42" s="20">
        <v>1</v>
      </c>
      <c r="C42" s="129" t="s">
        <v>56</v>
      </c>
      <c r="D42" s="7" t="s">
        <v>34</v>
      </c>
      <c r="E42" s="21">
        <v>260</v>
      </c>
      <c r="F42" s="22">
        <v>18.9</v>
      </c>
      <c r="G42" s="23">
        <f aca="true" t="shared" si="2" ref="G42:G48">F42*E42</f>
        <v>4914</v>
      </c>
      <c r="H42" s="3"/>
    </row>
    <row r="43" spans="2:8" ht="24" customHeight="1">
      <c r="B43" s="24">
        <v>2</v>
      </c>
      <c r="C43" s="130"/>
      <c r="D43" s="123" t="s">
        <v>69</v>
      </c>
      <c r="E43" s="25"/>
      <c r="F43" s="26"/>
      <c r="G43" s="27">
        <f t="shared" si="2"/>
        <v>0</v>
      </c>
      <c r="H43" s="3"/>
    </row>
    <row r="44" spans="2:8" ht="24" customHeight="1">
      <c r="B44" s="24">
        <v>3</v>
      </c>
      <c r="C44" s="130"/>
      <c r="D44" s="120"/>
      <c r="E44" s="25"/>
      <c r="F44" s="26"/>
      <c r="G44" s="27">
        <f t="shared" si="2"/>
        <v>0</v>
      </c>
      <c r="H44" s="3"/>
    </row>
    <row r="45" spans="2:8" ht="24" customHeight="1">
      <c r="B45" s="24">
        <v>4</v>
      </c>
      <c r="C45" s="130"/>
      <c r="D45" s="8" t="s">
        <v>46</v>
      </c>
      <c r="E45" s="25"/>
      <c r="F45" s="26"/>
      <c r="G45" s="27">
        <f t="shared" si="2"/>
        <v>0</v>
      </c>
      <c r="H45" s="3"/>
    </row>
    <row r="46" spans="2:8" ht="24" customHeight="1">
      <c r="B46" s="24">
        <v>5</v>
      </c>
      <c r="C46" s="130"/>
      <c r="D46" s="8" t="s">
        <v>47</v>
      </c>
      <c r="E46" s="25"/>
      <c r="F46" s="26"/>
      <c r="G46" s="27">
        <f t="shared" si="2"/>
        <v>0</v>
      </c>
      <c r="H46" s="3"/>
    </row>
    <row r="47" spans="2:8" ht="24" customHeight="1">
      <c r="B47" s="24"/>
      <c r="C47" s="130"/>
      <c r="D47" s="8" t="s">
        <v>81</v>
      </c>
      <c r="E47" s="25"/>
      <c r="F47" s="26"/>
      <c r="G47" s="27">
        <f t="shared" si="2"/>
        <v>0</v>
      </c>
      <c r="H47" s="3"/>
    </row>
    <row r="48" spans="2:8" ht="24" customHeight="1">
      <c r="B48" s="24">
        <v>6</v>
      </c>
      <c r="C48" s="130"/>
      <c r="D48" s="9" t="s">
        <v>10</v>
      </c>
      <c r="E48" s="25"/>
      <c r="F48" s="26"/>
      <c r="G48" s="27">
        <f t="shared" si="2"/>
        <v>0</v>
      </c>
      <c r="H48" s="3"/>
    </row>
    <row r="49" spans="2:8" ht="24" customHeight="1" thickBot="1">
      <c r="B49" s="125" t="s">
        <v>19</v>
      </c>
      <c r="C49" s="126"/>
      <c r="D49" s="126"/>
      <c r="E49" s="28">
        <f>SUM(E42:E48)</f>
        <v>260</v>
      </c>
      <c r="F49" s="29"/>
      <c r="G49" s="30">
        <f>SUM(G42:G48)</f>
        <v>4914</v>
      </c>
      <c r="H49" s="14"/>
    </row>
    <row r="50" spans="2:8" ht="24" customHeight="1">
      <c r="B50" s="20">
        <v>1</v>
      </c>
      <c r="C50" s="127" t="s">
        <v>57</v>
      </c>
      <c r="D50" s="7" t="s">
        <v>24</v>
      </c>
      <c r="E50" s="21">
        <v>97</v>
      </c>
      <c r="F50" s="22">
        <v>19.3</v>
      </c>
      <c r="G50" s="23">
        <f aca="true" t="shared" si="3" ref="G50:G55">F50*E50</f>
        <v>1872.1000000000001</v>
      </c>
      <c r="H50" s="3"/>
    </row>
    <row r="51" spans="2:8" ht="24" customHeight="1">
      <c r="B51" s="24">
        <v>2</v>
      </c>
      <c r="C51" s="128"/>
      <c r="D51" s="8" t="s">
        <v>49</v>
      </c>
      <c r="E51" s="25">
        <v>15</v>
      </c>
      <c r="F51" s="26">
        <v>28.78</v>
      </c>
      <c r="G51" s="27">
        <f t="shared" si="3"/>
        <v>431.70000000000005</v>
      </c>
      <c r="H51" s="3"/>
    </row>
    <row r="52" spans="2:8" ht="24" customHeight="1">
      <c r="B52" s="24">
        <v>3</v>
      </c>
      <c r="C52" s="128"/>
      <c r="D52" s="8" t="s">
        <v>50</v>
      </c>
      <c r="E52" s="25">
        <v>20</v>
      </c>
      <c r="F52" s="26">
        <v>35.83</v>
      </c>
      <c r="G52" s="27">
        <f t="shared" si="3"/>
        <v>716.5999999999999</v>
      </c>
      <c r="H52" s="3"/>
    </row>
    <row r="53" spans="2:8" ht="24" customHeight="1">
      <c r="B53" s="24">
        <v>5</v>
      </c>
      <c r="C53" s="128"/>
      <c r="D53" s="123" t="s">
        <v>11</v>
      </c>
      <c r="E53" s="25">
        <v>125</v>
      </c>
      <c r="F53" s="26">
        <v>23.51</v>
      </c>
      <c r="G53" s="27">
        <f t="shared" si="3"/>
        <v>2938.75</v>
      </c>
      <c r="H53" s="3"/>
    </row>
    <row r="54" spans="2:8" ht="24" customHeight="1">
      <c r="B54" s="24"/>
      <c r="C54" s="128"/>
      <c r="D54" s="120"/>
      <c r="E54" s="25">
        <v>20</v>
      </c>
      <c r="F54" s="26">
        <v>58.5</v>
      </c>
      <c r="G54" s="27">
        <f t="shared" si="3"/>
        <v>1170</v>
      </c>
      <c r="H54" s="3"/>
    </row>
    <row r="55" spans="2:8" ht="24" customHeight="1">
      <c r="B55" s="24">
        <v>6</v>
      </c>
      <c r="C55" s="128"/>
      <c r="D55" s="8" t="s">
        <v>48</v>
      </c>
      <c r="E55" s="25">
        <v>15</v>
      </c>
      <c r="F55" s="26">
        <v>39.62</v>
      </c>
      <c r="G55" s="27">
        <f t="shared" si="3"/>
        <v>594.3</v>
      </c>
      <c r="H55" s="3"/>
    </row>
    <row r="56" spans="2:8" ht="24" customHeight="1" thickBot="1">
      <c r="B56" s="125" t="s">
        <v>19</v>
      </c>
      <c r="C56" s="126"/>
      <c r="D56" s="126"/>
      <c r="E56" s="28">
        <f>SUM(E50:E55)</f>
        <v>292</v>
      </c>
      <c r="F56" s="29"/>
      <c r="G56" s="30">
        <f>SUM(G50:G55)</f>
        <v>7723.45</v>
      </c>
      <c r="H56" s="3"/>
    </row>
    <row r="57" spans="2:8" ht="24" customHeight="1">
      <c r="B57" s="20">
        <v>1</v>
      </c>
      <c r="C57" s="127" t="s">
        <v>55</v>
      </c>
      <c r="D57" s="7" t="s">
        <v>48</v>
      </c>
      <c r="E57" s="21">
        <v>162</v>
      </c>
      <c r="F57" s="22">
        <v>27.87</v>
      </c>
      <c r="G57" s="23">
        <f>F57*E57</f>
        <v>4514.9400000000005</v>
      </c>
      <c r="H57" s="3"/>
    </row>
    <row r="58" spans="2:8" ht="24" customHeight="1">
      <c r="B58" s="24">
        <v>2</v>
      </c>
      <c r="C58" s="128"/>
      <c r="D58" s="8" t="s">
        <v>51</v>
      </c>
      <c r="E58" s="25"/>
      <c r="F58" s="26"/>
      <c r="G58" s="27">
        <f>F58*E58</f>
        <v>0</v>
      </c>
      <c r="H58" s="3"/>
    </row>
    <row r="59" spans="2:8" ht="24" customHeight="1">
      <c r="B59" s="24">
        <v>3</v>
      </c>
      <c r="C59" s="128"/>
      <c r="D59" s="8" t="s">
        <v>28</v>
      </c>
      <c r="E59" s="25">
        <v>120</v>
      </c>
      <c r="F59" s="26">
        <v>26.26</v>
      </c>
      <c r="G59" s="27">
        <f>F59*E59</f>
        <v>3151.2000000000003</v>
      </c>
      <c r="H59" s="3"/>
    </row>
    <row r="60" spans="2:8" ht="24" customHeight="1" thickBot="1">
      <c r="B60" s="125" t="s">
        <v>19</v>
      </c>
      <c r="C60" s="126"/>
      <c r="D60" s="126"/>
      <c r="E60" s="28">
        <f>SUM(E57:E59)</f>
        <v>282</v>
      </c>
      <c r="F60" s="29"/>
      <c r="G60" s="30">
        <f>SUM(G57:G59)</f>
        <v>7666.140000000001</v>
      </c>
      <c r="H60" s="3"/>
    </row>
    <row r="61" spans="2:8" ht="24" customHeight="1">
      <c r="B61" s="20">
        <v>1</v>
      </c>
      <c r="C61" s="129" t="s">
        <v>54</v>
      </c>
      <c r="D61" s="7" t="s">
        <v>12</v>
      </c>
      <c r="E61" s="21"/>
      <c r="F61" s="22"/>
      <c r="G61" s="23">
        <f>F61*E61</f>
        <v>0</v>
      </c>
      <c r="H61" s="3"/>
    </row>
    <row r="62" spans="2:8" ht="24" customHeight="1">
      <c r="B62" s="32"/>
      <c r="C62" s="130"/>
      <c r="D62" s="10" t="s">
        <v>82</v>
      </c>
      <c r="E62" s="33"/>
      <c r="F62" s="34"/>
      <c r="G62" s="27">
        <f>F62*E62</f>
        <v>0</v>
      </c>
      <c r="H62" s="3"/>
    </row>
    <row r="63" spans="2:8" ht="24" customHeight="1">
      <c r="B63" s="24">
        <v>2</v>
      </c>
      <c r="C63" s="130"/>
      <c r="D63" s="8" t="s">
        <v>71</v>
      </c>
      <c r="E63" s="25">
        <v>300</v>
      </c>
      <c r="F63" s="26">
        <v>17.49</v>
      </c>
      <c r="G63" s="27">
        <f>F63*E63</f>
        <v>5246.999999999999</v>
      </c>
      <c r="H63" s="3"/>
    </row>
    <row r="64" spans="2:8" ht="24" customHeight="1" thickBot="1">
      <c r="B64" s="5"/>
      <c r="C64" s="124" t="s">
        <v>19</v>
      </c>
      <c r="D64" s="124"/>
      <c r="E64" s="28">
        <f>SUM(E61:E63)</f>
        <v>300</v>
      </c>
      <c r="F64" s="29"/>
      <c r="G64" s="30">
        <f>SUM(G61:G63)</f>
        <v>5246.999999999999</v>
      </c>
      <c r="H64" s="3"/>
    </row>
    <row r="65" spans="2:8" ht="24" customHeight="1">
      <c r="B65" s="20">
        <v>1</v>
      </c>
      <c r="C65" s="127" t="s">
        <v>53</v>
      </c>
      <c r="D65" s="7" t="s">
        <v>13</v>
      </c>
      <c r="E65" s="21"/>
      <c r="F65" s="22"/>
      <c r="G65" s="23">
        <f>F65*E65</f>
        <v>0</v>
      </c>
      <c r="H65" s="3"/>
    </row>
    <row r="66" spans="2:8" ht="24" customHeight="1">
      <c r="B66" s="24">
        <v>2</v>
      </c>
      <c r="C66" s="128"/>
      <c r="D66" s="8" t="s">
        <v>52</v>
      </c>
      <c r="E66" s="25"/>
      <c r="F66" s="26"/>
      <c r="G66" s="27">
        <f>F66*E66</f>
        <v>0</v>
      </c>
      <c r="H66" s="3"/>
    </row>
    <row r="67" spans="2:8" ht="24" customHeight="1">
      <c r="B67" s="24">
        <v>3</v>
      </c>
      <c r="C67" s="128"/>
      <c r="D67" s="8" t="s">
        <v>14</v>
      </c>
      <c r="E67" s="25"/>
      <c r="F67" s="26"/>
      <c r="G67" s="27">
        <f>F67*E67</f>
        <v>0</v>
      </c>
      <c r="H67" s="3"/>
    </row>
    <row r="68" spans="2:8" ht="24" customHeight="1">
      <c r="B68" s="24">
        <v>4</v>
      </c>
      <c r="C68" s="128"/>
      <c r="D68" s="8" t="s">
        <v>15</v>
      </c>
      <c r="E68" s="25"/>
      <c r="F68" s="26"/>
      <c r="G68" s="27">
        <f>F68*E68</f>
        <v>0</v>
      </c>
      <c r="H68" s="3"/>
    </row>
    <row r="69" spans="2:8" ht="24" customHeight="1">
      <c r="B69" s="24">
        <v>5</v>
      </c>
      <c r="C69" s="128"/>
      <c r="D69" s="8" t="s">
        <v>68</v>
      </c>
      <c r="E69" s="25">
        <v>120</v>
      </c>
      <c r="F69" s="26">
        <v>16.53</v>
      </c>
      <c r="G69" s="27">
        <f>F69*E69</f>
        <v>1983.6000000000001</v>
      </c>
      <c r="H69" s="3"/>
    </row>
    <row r="70" spans="2:8" ht="24" customHeight="1" thickBot="1">
      <c r="B70" s="5"/>
      <c r="C70" s="124" t="s">
        <v>19</v>
      </c>
      <c r="D70" s="124"/>
      <c r="E70" s="28">
        <f>SUM(E65:E69)</f>
        <v>120</v>
      </c>
      <c r="F70" s="29"/>
      <c r="G70" s="30">
        <f>SUM(G65:G69)</f>
        <v>1983.6000000000001</v>
      </c>
      <c r="H70" s="3"/>
    </row>
    <row r="71" spans="2:8" ht="47.25" customHeight="1">
      <c r="B71" s="20">
        <v>1</v>
      </c>
      <c r="C71" s="31" t="s">
        <v>90</v>
      </c>
      <c r="D71" s="7" t="s">
        <v>70</v>
      </c>
      <c r="E71" s="21">
        <v>20</v>
      </c>
      <c r="F71" s="22">
        <v>21.72</v>
      </c>
      <c r="G71" s="23">
        <f>F71*E71</f>
        <v>434.4</v>
      </c>
      <c r="H71" s="3"/>
    </row>
    <row r="72" spans="2:8" ht="24" customHeight="1" thickBot="1">
      <c r="B72" s="125" t="s">
        <v>19</v>
      </c>
      <c r="C72" s="126"/>
      <c r="D72" s="126"/>
      <c r="E72" s="28">
        <f>SUM(E71)</f>
        <v>20</v>
      </c>
      <c r="F72" s="29"/>
      <c r="G72" s="30">
        <f>SUM(G71)</f>
        <v>434.4</v>
      </c>
      <c r="H72" s="3"/>
    </row>
    <row r="73" spans="2:8" ht="24" customHeight="1">
      <c r="B73" s="20">
        <v>1</v>
      </c>
      <c r="C73" s="129" t="s">
        <v>65</v>
      </c>
      <c r="D73" s="7" t="s">
        <v>58</v>
      </c>
      <c r="E73" s="21">
        <v>150</v>
      </c>
      <c r="F73" s="22">
        <v>13.46</v>
      </c>
      <c r="G73" s="23">
        <f>F73*E73</f>
        <v>2019.0000000000002</v>
      </c>
      <c r="H73" s="3"/>
    </row>
    <row r="74" spans="2:8" ht="24" customHeight="1">
      <c r="B74" s="24">
        <v>2</v>
      </c>
      <c r="C74" s="130"/>
      <c r="D74" s="9" t="s">
        <v>59</v>
      </c>
      <c r="E74" s="25"/>
      <c r="F74" s="26"/>
      <c r="G74" s="27">
        <f>F74*E74</f>
        <v>0</v>
      </c>
      <c r="H74" s="3"/>
    </row>
    <row r="75" spans="2:8" ht="24" customHeight="1">
      <c r="B75" s="24">
        <v>3</v>
      </c>
      <c r="C75" s="130"/>
      <c r="D75" s="8" t="s">
        <v>29</v>
      </c>
      <c r="E75" s="25"/>
      <c r="F75" s="26"/>
      <c r="G75" s="27">
        <f>F75*E75</f>
        <v>0</v>
      </c>
      <c r="H75" s="3"/>
    </row>
    <row r="76" spans="2:8" ht="24" customHeight="1">
      <c r="B76" s="24"/>
      <c r="C76" s="130"/>
      <c r="D76" s="8" t="s">
        <v>83</v>
      </c>
      <c r="E76" s="25"/>
      <c r="F76" s="26"/>
      <c r="G76" s="27">
        <f>F76*E76</f>
        <v>0</v>
      </c>
      <c r="H76" s="3"/>
    </row>
    <row r="77" spans="2:8" ht="24" customHeight="1">
      <c r="B77" s="24">
        <v>4</v>
      </c>
      <c r="C77" s="130"/>
      <c r="D77" s="8" t="s">
        <v>60</v>
      </c>
      <c r="E77" s="25"/>
      <c r="F77" s="26"/>
      <c r="G77" s="27">
        <f>F77*E77</f>
        <v>0</v>
      </c>
      <c r="H77" s="3"/>
    </row>
    <row r="78" spans="2:8" ht="24" customHeight="1" thickBot="1">
      <c r="B78" s="125" t="s">
        <v>19</v>
      </c>
      <c r="C78" s="126"/>
      <c r="D78" s="126"/>
      <c r="E78" s="28">
        <f>SUM(E73:E77)</f>
        <v>150</v>
      </c>
      <c r="F78" s="29"/>
      <c r="G78" s="30">
        <f>SUM(G73:G77)</f>
        <v>2019.0000000000002</v>
      </c>
      <c r="H78" s="3"/>
    </row>
    <row r="79" spans="2:8" ht="24" customHeight="1">
      <c r="B79" s="20"/>
      <c r="C79" s="129" t="s">
        <v>77</v>
      </c>
      <c r="D79" s="7" t="s">
        <v>61</v>
      </c>
      <c r="E79" s="21">
        <v>138</v>
      </c>
      <c r="F79" s="22">
        <v>27.82</v>
      </c>
      <c r="G79" s="23">
        <f>F79*E79</f>
        <v>3839.16</v>
      </c>
      <c r="H79" s="3"/>
    </row>
    <row r="80" spans="2:8" ht="24" customHeight="1">
      <c r="B80" s="24">
        <v>2</v>
      </c>
      <c r="C80" s="130"/>
      <c r="D80" s="123" t="s">
        <v>73</v>
      </c>
      <c r="E80" s="25">
        <v>141</v>
      </c>
      <c r="F80" s="26">
        <v>20.83</v>
      </c>
      <c r="G80" s="27">
        <f>F80*E80</f>
        <v>2937.0299999999997</v>
      </c>
      <c r="H80" s="3"/>
    </row>
    <row r="81" spans="2:8" ht="24" customHeight="1">
      <c r="B81" s="24"/>
      <c r="C81" s="130"/>
      <c r="D81" s="120"/>
      <c r="E81" s="25">
        <v>30</v>
      </c>
      <c r="F81" s="26">
        <v>58.5</v>
      </c>
      <c r="G81" s="27">
        <f>F81*E81</f>
        <v>1755</v>
      </c>
      <c r="H81" s="3"/>
    </row>
    <row r="82" spans="2:8" ht="24" customHeight="1">
      <c r="B82" s="24">
        <v>3</v>
      </c>
      <c r="C82" s="130"/>
      <c r="D82" s="8" t="s">
        <v>16</v>
      </c>
      <c r="E82" s="25"/>
      <c r="F82" s="26"/>
      <c r="G82" s="27">
        <f>F82*E82</f>
        <v>0</v>
      </c>
      <c r="H82" s="3"/>
    </row>
    <row r="83" spans="2:8" ht="24" customHeight="1">
      <c r="B83" s="24">
        <v>4</v>
      </c>
      <c r="C83" s="134"/>
      <c r="D83" s="9" t="s">
        <v>80</v>
      </c>
      <c r="E83" s="35"/>
      <c r="F83" s="26"/>
      <c r="G83" s="27">
        <f>F83*E83</f>
        <v>0</v>
      </c>
      <c r="H83" s="3"/>
    </row>
    <row r="84" spans="2:8" ht="24" customHeight="1" thickBot="1">
      <c r="B84" s="125" t="s">
        <v>19</v>
      </c>
      <c r="C84" s="126"/>
      <c r="D84" s="126"/>
      <c r="E84" s="28">
        <f>SUM(E79:E83)</f>
        <v>309</v>
      </c>
      <c r="F84" s="29"/>
      <c r="G84" s="30">
        <f>SUM(G79:G83)</f>
        <v>8531.189999999999</v>
      </c>
      <c r="H84" s="3"/>
    </row>
    <row r="85" spans="2:8" ht="24" customHeight="1">
      <c r="B85" s="20">
        <v>1</v>
      </c>
      <c r="C85" s="129" t="s">
        <v>78</v>
      </c>
      <c r="D85" s="7" t="s">
        <v>62</v>
      </c>
      <c r="E85" s="21"/>
      <c r="F85" s="22"/>
      <c r="G85" s="23">
        <f>F85*E85</f>
        <v>0</v>
      </c>
      <c r="H85" s="3"/>
    </row>
    <row r="86" spans="2:8" ht="24" customHeight="1">
      <c r="B86" s="24">
        <v>2</v>
      </c>
      <c r="C86" s="130"/>
      <c r="D86" s="8" t="s">
        <v>63</v>
      </c>
      <c r="E86" s="25">
        <v>150</v>
      </c>
      <c r="F86" s="26">
        <v>23.36</v>
      </c>
      <c r="G86" s="27">
        <f>F86*E86</f>
        <v>3504</v>
      </c>
      <c r="H86" s="3"/>
    </row>
    <row r="87" spans="2:8" ht="24" customHeight="1">
      <c r="B87" s="24">
        <v>3</v>
      </c>
      <c r="C87" s="130"/>
      <c r="D87" s="8" t="s">
        <v>64</v>
      </c>
      <c r="E87" s="25"/>
      <c r="F87" s="26"/>
      <c r="G87" s="27">
        <f>F87*E87</f>
        <v>0</v>
      </c>
      <c r="H87" s="3"/>
    </row>
    <row r="88" spans="2:8" ht="24" customHeight="1">
      <c r="B88" s="24">
        <v>4</v>
      </c>
      <c r="C88" s="130"/>
      <c r="D88" s="8" t="s">
        <v>17</v>
      </c>
      <c r="E88" s="25">
        <v>138</v>
      </c>
      <c r="F88" s="26">
        <v>17.58</v>
      </c>
      <c r="G88" s="27">
        <f>F88*E88</f>
        <v>2426.04</v>
      </c>
      <c r="H88" s="3"/>
    </row>
    <row r="89" spans="2:8" ht="24" customHeight="1">
      <c r="B89" s="24">
        <v>5</v>
      </c>
      <c r="C89" s="134"/>
      <c r="D89" s="9" t="s">
        <v>72</v>
      </c>
      <c r="E89" s="35"/>
      <c r="F89" s="26"/>
      <c r="G89" s="27">
        <f>F89*E89</f>
        <v>0</v>
      </c>
      <c r="H89" s="3"/>
    </row>
    <row r="90" spans="2:8" ht="24" customHeight="1" thickBot="1">
      <c r="B90" s="125" t="s">
        <v>19</v>
      </c>
      <c r="C90" s="126"/>
      <c r="D90" s="126"/>
      <c r="E90" s="28">
        <f>SUM(E85:E89)</f>
        <v>288</v>
      </c>
      <c r="F90" s="29"/>
      <c r="G90" s="30">
        <f>SUM(G85:G89)</f>
        <v>5930.04</v>
      </c>
      <c r="H90" s="14"/>
    </row>
    <row r="91" spans="2:8" ht="24" customHeight="1">
      <c r="B91" s="20">
        <v>1</v>
      </c>
      <c r="C91" s="127" t="s">
        <v>91</v>
      </c>
      <c r="D91" s="7" t="s">
        <v>30</v>
      </c>
      <c r="E91" s="21"/>
      <c r="F91" s="22"/>
      <c r="G91" s="23">
        <f>F91*E91</f>
        <v>0</v>
      </c>
      <c r="H91" s="3"/>
    </row>
    <row r="92" spans="2:8" ht="24" customHeight="1">
      <c r="B92" s="24">
        <v>2</v>
      </c>
      <c r="C92" s="128"/>
      <c r="D92" s="8" t="s">
        <v>66</v>
      </c>
      <c r="E92" s="25"/>
      <c r="F92" s="26"/>
      <c r="G92" s="27">
        <f>F92*E92</f>
        <v>0</v>
      </c>
      <c r="H92" s="3"/>
    </row>
    <row r="93" spans="2:8" ht="24" customHeight="1" thickBot="1">
      <c r="B93" s="36">
        <v>3</v>
      </c>
      <c r="C93" s="137"/>
      <c r="D93" s="37" t="s">
        <v>67</v>
      </c>
      <c r="E93" s="38"/>
      <c r="F93" s="39"/>
      <c r="G93" s="27">
        <f>F93*E93</f>
        <v>0</v>
      </c>
      <c r="H93" s="3"/>
    </row>
    <row r="94" spans="2:8" ht="24" customHeight="1" thickBot="1">
      <c r="B94" s="135" t="s">
        <v>19</v>
      </c>
      <c r="C94" s="136"/>
      <c r="D94" s="136"/>
      <c r="E94" s="40">
        <f>SUM(E91:E93)</f>
        <v>0</v>
      </c>
      <c r="F94" s="41"/>
      <c r="G94" s="42">
        <f>SUM(G91:G93)</f>
        <v>0</v>
      </c>
      <c r="H94" s="3"/>
    </row>
    <row r="95" spans="2:8" ht="24" customHeight="1" thickBot="1">
      <c r="B95" s="131" t="s">
        <v>22</v>
      </c>
      <c r="C95" s="132"/>
      <c r="D95" s="133"/>
      <c r="E95" s="43">
        <f>E14+E24+E32+E34+E37+E39+E41+E49+E56+E60+E64+E70+E72+E78+E84+E90+E94</f>
        <v>2783</v>
      </c>
      <c r="F95" s="44"/>
      <c r="G95" s="45">
        <f>G14+G24+G32+G34+G37+G39+G41+G49+G56+G60+G64+G70+G72+G78+G84+G90+G94</f>
        <v>61947.57</v>
      </c>
      <c r="H95" s="14"/>
    </row>
    <row r="96" spans="2:4" ht="18.75" customHeight="1">
      <c r="B96" s="2"/>
      <c r="C96" s="2"/>
      <c r="D96" s="11"/>
    </row>
    <row r="99" ht="12.75">
      <c r="C99" s="46"/>
    </row>
    <row r="100" ht="12.75">
      <c r="D100" s="12" t="s">
        <v>21</v>
      </c>
    </row>
  </sheetData>
  <sheetProtection/>
  <mergeCells count="46">
    <mergeCell ref="B8:G8"/>
    <mergeCell ref="B5:G5"/>
    <mergeCell ref="B3:G3"/>
    <mergeCell ref="B4:G4"/>
    <mergeCell ref="D6:D7"/>
    <mergeCell ref="C6:C7"/>
    <mergeCell ref="E6:G6"/>
    <mergeCell ref="B49:D49"/>
    <mergeCell ref="B24:D24"/>
    <mergeCell ref="D2:G2"/>
    <mergeCell ref="B78:D78"/>
    <mergeCell ref="C50:C55"/>
    <mergeCell ref="C64:D64"/>
    <mergeCell ref="B41:D41"/>
    <mergeCell ref="C9:C13"/>
    <mergeCell ref="B6:B7"/>
    <mergeCell ref="B37:D37"/>
    <mergeCell ref="B95:D95"/>
    <mergeCell ref="B72:D72"/>
    <mergeCell ref="C79:C83"/>
    <mergeCell ref="C73:C77"/>
    <mergeCell ref="C85:C89"/>
    <mergeCell ref="B94:D94"/>
    <mergeCell ref="B90:D90"/>
    <mergeCell ref="B84:D84"/>
    <mergeCell ref="C91:C93"/>
    <mergeCell ref="B56:D56"/>
    <mergeCell ref="C65:C69"/>
    <mergeCell ref="D19:D20"/>
    <mergeCell ref="C61:C63"/>
    <mergeCell ref="C42:C48"/>
    <mergeCell ref="B60:D60"/>
    <mergeCell ref="B34:D34"/>
    <mergeCell ref="D43:D44"/>
    <mergeCell ref="B39:D39"/>
    <mergeCell ref="C57:C59"/>
    <mergeCell ref="D9:D10"/>
    <mergeCell ref="D16:D17"/>
    <mergeCell ref="D53:D54"/>
    <mergeCell ref="D80:D81"/>
    <mergeCell ref="C70:D70"/>
    <mergeCell ref="B14:D14"/>
    <mergeCell ref="C15:C23"/>
    <mergeCell ref="C35:C36"/>
    <mergeCell ref="C25:C31"/>
    <mergeCell ref="B32:D32"/>
  </mergeCells>
  <printOptions horizontalCentered="1"/>
  <pageMargins left="0.7874015748031497" right="0" top="0.3149606299212598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4"/>
  <sheetViews>
    <sheetView tabSelected="1" view="pageBreakPreview" zoomScaleSheetLayoutView="100" zoomScalePageLayoutView="0" workbookViewId="0" topLeftCell="A126">
      <selection activeCell="G138" sqref="G138"/>
    </sheetView>
  </sheetViews>
  <sheetFormatPr defaultColWidth="12.57421875" defaultRowHeight="15"/>
  <cols>
    <col min="1" max="1" width="7.421875" style="47" customWidth="1"/>
    <col min="2" max="2" width="3.7109375" style="47" customWidth="1"/>
    <col min="3" max="4" width="17.7109375" style="65" customWidth="1"/>
    <col min="5" max="5" width="14.7109375" style="66" customWidth="1"/>
    <col min="6" max="6" width="13.00390625" style="69" customWidth="1"/>
    <col min="7" max="7" width="16.7109375" style="67" customWidth="1"/>
    <col min="8" max="16384" width="12.57421875" style="47" customWidth="1"/>
  </cols>
  <sheetData>
    <row r="1" spans="2:7" ht="15" customHeight="1">
      <c r="B1" s="154" t="s">
        <v>94</v>
      </c>
      <c r="C1" s="154"/>
      <c r="D1" s="154"/>
      <c r="E1" s="154"/>
      <c r="F1" s="154"/>
      <c r="G1" s="154"/>
    </row>
    <row r="2" spans="2:7" ht="21" customHeight="1">
      <c r="B2" s="171" t="s">
        <v>236</v>
      </c>
      <c r="C2" s="171"/>
      <c r="D2" s="171"/>
      <c r="E2" s="171"/>
      <c r="F2" s="171"/>
      <c r="G2" s="171"/>
    </row>
    <row r="3" spans="2:7" ht="19.5" customHeight="1">
      <c r="B3" s="172" t="s">
        <v>237</v>
      </c>
      <c r="C3" s="172"/>
      <c r="D3" s="172"/>
      <c r="E3" s="172"/>
      <c r="F3" s="172"/>
      <c r="G3" s="172"/>
    </row>
    <row r="4" spans="2:7" s="48" customFormat="1" ht="18.75" customHeight="1" thickBot="1">
      <c r="B4" s="173" t="s">
        <v>240</v>
      </c>
      <c r="C4" s="173"/>
      <c r="D4" s="173"/>
      <c r="E4" s="173"/>
      <c r="F4" s="173"/>
      <c r="G4" s="173"/>
    </row>
    <row r="5" spans="2:7" s="48" customFormat="1" ht="50.25" customHeight="1">
      <c r="B5" s="166" t="s">
        <v>95</v>
      </c>
      <c r="C5" s="168" t="s">
        <v>0</v>
      </c>
      <c r="D5" s="168" t="s">
        <v>96</v>
      </c>
      <c r="E5" s="168"/>
      <c r="F5" s="168"/>
      <c r="G5" s="170"/>
    </row>
    <row r="6" spans="2:7" s="48" customFormat="1" ht="56.25" customHeight="1" thickBot="1">
      <c r="B6" s="167"/>
      <c r="C6" s="169"/>
      <c r="D6" s="169"/>
      <c r="E6" s="68" t="s">
        <v>74</v>
      </c>
      <c r="F6" s="97" t="s">
        <v>239</v>
      </c>
      <c r="G6" s="49" t="s">
        <v>238</v>
      </c>
    </row>
    <row r="7" spans="2:7" s="48" customFormat="1" ht="18" customHeight="1" thickBot="1">
      <c r="B7" s="174" t="s">
        <v>97</v>
      </c>
      <c r="C7" s="175"/>
      <c r="D7" s="175"/>
      <c r="E7" s="175"/>
      <c r="F7" s="175"/>
      <c r="G7" s="176"/>
    </row>
    <row r="8" spans="2:7" ht="18" customHeight="1">
      <c r="B8" s="157">
        <v>1</v>
      </c>
      <c r="C8" s="159" t="s">
        <v>98</v>
      </c>
      <c r="D8" s="52" t="s">
        <v>99</v>
      </c>
      <c r="E8" s="101">
        <v>7</v>
      </c>
      <c r="F8" s="98">
        <v>15</v>
      </c>
      <c r="G8" s="102">
        <v>46</v>
      </c>
    </row>
    <row r="9" spans="2:7" ht="18" customHeight="1">
      <c r="B9" s="158"/>
      <c r="C9" s="160"/>
      <c r="D9" s="53" t="s">
        <v>100</v>
      </c>
      <c r="E9" s="103"/>
      <c r="F9" s="99"/>
      <c r="G9" s="104"/>
    </row>
    <row r="10" spans="2:7" ht="18" customHeight="1">
      <c r="B10" s="158"/>
      <c r="C10" s="160"/>
      <c r="D10" s="53" t="s">
        <v>101</v>
      </c>
      <c r="E10" s="103"/>
      <c r="F10" s="99"/>
      <c r="G10" s="104"/>
    </row>
    <row r="11" spans="2:7" ht="18" customHeight="1">
      <c r="B11" s="158"/>
      <c r="C11" s="160"/>
      <c r="D11" s="53" t="s">
        <v>102</v>
      </c>
      <c r="E11" s="103"/>
      <c r="F11" s="99"/>
      <c r="G11" s="104"/>
    </row>
    <row r="12" spans="2:7" ht="18" customHeight="1">
      <c r="B12" s="158"/>
      <c r="C12" s="160"/>
      <c r="D12" s="53" t="s">
        <v>103</v>
      </c>
      <c r="E12" s="103"/>
      <c r="F12" s="99"/>
      <c r="G12" s="104"/>
    </row>
    <row r="13" spans="2:7" ht="18" customHeight="1">
      <c r="B13" s="158"/>
      <c r="C13" s="160"/>
      <c r="D13" s="53" t="s">
        <v>104</v>
      </c>
      <c r="E13" s="103"/>
      <c r="F13" s="99"/>
      <c r="G13" s="104"/>
    </row>
    <row r="14" spans="2:7" ht="18" customHeight="1">
      <c r="B14" s="158"/>
      <c r="C14" s="160"/>
      <c r="D14" s="54" t="s">
        <v>105</v>
      </c>
      <c r="E14" s="103"/>
      <c r="F14" s="99"/>
      <c r="G14" s="104"/>
    </row>
    <row r="15" spans="2:7" ht="18" customHeight="1" thickBot="1">
      <c r="B15" s="163" t="s">
        <v>19</v>
      </c>
      <c r="C15" s="165"/>
      <c r="D15" s="165"/>
      <c r="E15" s="105"/>
      <c r="F15" s="105"/>
      <c r="G15" s="106"/>
    </row>
    <row r="16" spans="2:7" ht="18" customHeight="1">
      <c r="B16" s="157">
        <v>2</v>
      </c>
      <c r="C16" s="159" t="s">
        <v>106</v>
      </c>
      <c r="D16" s="52" t="s">
        <v>107</v>
      </c>
      <c r="E16" s="101"/>
      <c r="F16" s="98"/>
      <c r="G16" s="102"/>
    </row>
    <row r="17" spans="2:7" ht="18" customHeight="1">
      <c r="B17" s="158"/>
      <c r="C17" s="160"/>
      <c r="D17" s="53" t="s">
        <v>108</v>
      </c>
      <c r="E17" s="103"/>
      <c r="F17" s="99"/>
      <c r="G17" s="104"/>
    </row>
    <row r="18" spans="2:7" ht="18" customHeight="1">
      <c r="B18" s="158"/>
      <c r="C18" s="160"/>
      <c r="D18" s="53" t="s">
        <v>109</v>
      </c>
      <c r="E18" s="103">
        <v>7</v>
      </c>
      <c r="F18" s="99">
        <v>15</v>
      </c>
      <c r="G18" s="104">
        <v>46</v>
      </c>
    </row>
    <row r="19" spans="2:7" ht="18" customHeight="1" thickBot="1">
      <c r="B19" s="163" t="s">
        <v>19</v>
      </c>
      <c r="C19" s="165"/>
      <c r="D19" s="165"/>
      <c r="E19" s="105"/>
      <c r="F19" s="105"/>
      <c r="G19" s="106"/>
    </row>
    <row r="20" spans="2:7" ht="18" customHeight="1">
      <c r="B20" s="157">
        <v>3</v>
      </c>
      <c r="C20" s="159" t="s">
        <v>110</v>
      </c>
      <c r="D20" s="52" t="s">
        <v>111</v>
      </c>
      <c r="E20" s="101"/>
      <c r="F20" s="98"/>
      <c r="G20" s="102"/>
    </row>
    <row r="21" spans="2:7" ht="18" customHeight="1">
      <c r="B21" s="158"/>
      <c r="C21" s="160"/>
      <c r="D21" s="53" t="s">
        <v>112</v>
      </c>
      <c r="E21" s="103"/>
      <c r="F21" s="99"/>
      <c r="G21" s="104"/>
    </row>
    <row r="22" spans="2:7" ht="18" customHeight="1">
      <c r="B22" s="158"/>
      <c r="C22" s="160"/>
      <c r="D22" s="53" t="s">
        <v>113</v>
      </c>
      <c r="E22" s="103"/>
      <c r="F22" s="99"/>
      <c r="G22" s="104"/>
    </row>
    <row r="23" spans="2:7" ht="18" customHeight="1" thickBot="1">
      <c r="B23" s="5"/>
      <c r="C23" s="124"/>
      <c r="D23" s="124"/>
      <c r="E23" s="107"/>
      <c r="F23" s="105"/>
      <c r="G23" s="106"/>
    </row>
    <row r="24" spans="2:7" ht="18" customHeight="1">
      <c r="B24" s="157">
        <v>4</v>
      </c>
      <c r="C24" s="159" t="s">
        <v>114</v>
      </c>
      <c r="D24" s="55" t="s">
        <v>25</v>
      </c>
      <c r="E24" s="101">
        <v>7</v>
      </c>
      <c r="F24" s="98">
        <v>15</v>
      </c>
      <c r="G24" s="108">
        <v>46</v>
      </c>
    </row>
    <row r="25" spans="2:7" ht="18" customHeight="1">
      <c r="B25" s="158"/>
      <c r="C25" s="160"/>
      <c r="D25" s="56" t="s">
        <v>115</v>
      </c>
      <c r="E25" s="103"/>
      <c r="F25" s="99"/>
      <c r="G25" s="109"/>
    </row>
    <row r="26" spans="2:7" ht="18" customHeight="1">
      <c r="B26" s="158"/>
      <c r="C26" s="160"/>
      <c r="D26" s="56" t="s">
        <v>116</v>
      </c>
      <c r="E26" s="103"/>
      <c r="F26" s="99"/>
      <c r="G26" s="109"/>
    </row>
    <row r="27" spans="2:7" ht="18" customHeight="1">
      <c r="B27" s="158"/>
      <c r="C27" s="160"/>
      <c r="D27" s="56" t="s">
        <v>117</v>
      </c>
      <c r="E27" s="103"/>
      <c r="F27" s="99"/>
      <c r="G27" s="109"/>
    </row>
    <row r="28" spans="2:7" ht="18" customHeight="1">
      <c r="B28" s="158"/>
      <c r="C28" s="160"/>
      <c r="D28" s="56" t="s">
        <v>44</v>
      </c>
      <c r="E28" s="103"/>
      <c r="F28" s="99"/>
      <c r="G28" s="109"/>
    </row>
    <row r="29" spans="2:7" ht="18" customHeight="1" thickBot="1">
      <c r="B29" s="57"/>
      <c r="C29" s="124"/>
      <c r="D29" s="124"/>
      <c r="E29" s="107"/>
      <c r="F29" s="105"/>
      <c r="G29" s="106"/>
    </row>
    <row r="30" spans="2:7" ht="18" customHeight="1">
      <c r="B30" s="157">
        <v>5</v>
      </c>
      <c r="C30" s="159" t="s">
        <v>118</v>
      </c>
      <c r="D30" s="55" t="s">
        <v>119</v>
      </c>
      <c r="E30" s="101">
        <v>3</v>
      </c>
      <c r="F30" s="98"/>
      <c r="G30" s="108"/>
    </row>
    <row r="31" spans="2:7" ht="18" customHeight="1">
      <c r="B31" s="158"/>
      <c r="C31" s="160"/>
      <c r="D31" s="56" t="s">
        <v>120</v>
      </c>
      <c r="E31" s="103"/>
      <c r="F31" s="99"/>
      <c r="G31" s="109"/>
    </row>
    <row r="32" spans="2:7" ht="31.5" customHeight="1">
      <c r="B32" s="158"/>
      <c r="C32" s="160"/>
      <c r="D32" s="56" t="s">
        <v>121</v>
      </c>
      <c r="E32" s="103"/>
      <c r="F32" s="99"/>
      <c r="G32" s="109"/>
    </row>
    <row r="33" spans="2:7" ht="18" customHeight="1" thickBot="1">
      <c r="B33" s="125" t="s">
        <v>19</v>
      </c>
      <c r="C33" s="126"/>
      <c r="D33" s="126"/>
      <c r="E33" s="107"/>
      <c r="F33" s="105"/>
      <c r="G33" s="106"/>
    </row>
    <row r="34" spans="2:7" ht="38.25" customHeight="1">
      <c r="B34" s="50">
        <v>6</v>
      </c>
      <c r="C34" s="51" t="s">
        <v>122</v>
      </c>
      <c r="D34" s="58" t="s">
        <v>123</v>
      </c>
      <c r="E34" s="101"/>
      <c r="F34" s="98"/>
      <c r="G34" s="108"/>
    </row>
    <row r="35" spans="2:7" ht="18" customHeight="1" thickBot="1">
      <c r="B35" s="125" t="s">
        <v>19</v>
      </c>
      <c r="C35" s="126"/>
      <c r="D35" s="126"/>
      <c r="E35" s="105"/>
      <c r="F35" s="105"/>
      <c r="G35" s="106"/>
    </row>
    <row r="36" spans="2:7" ht="32.25" customHeight="1">
      <c r="B36" s="50">
        <v>7</v>
      </c>
      <c r="C36" s="51" t="s">
        <v>124</v>
      </c>
      <c r="D36" s="55" t="s">
        <v>9</v>
      </c>
      <c r="E36" s="101"/>
      <c r="F36" s="98"/>
      <c r="G36" s="110"/>
    </row>
    <row r="37" spans="2:7" ht="18" customHeight="1" thickBot="1">
      <c r="B37" s="163" t="s">
        <v>19</v>
      </c>
      <c r="C37" s="165"/>
      <c r="D37" s="165"/>
      <c r="E37" s="105"/>
      <c r="F37" s="105"/>
      <c r="G37" s="106"/>
    </row>
    <row r="38" spans="2:7" ht="18" customHeight="1">
      <c r="B38" s="157">
        <v>8</v>
      </c>
      <c r="C38" s="159" t="s">
        <v>125</v>
      </c>
      <c r="D38" s="58" t="s">
        <v>126</v>
      </c>
      <c r="E38" s="101">
        <v>8</v>
      </c>
      <c r="F38" s="98">
        <v>15</v>
      </c>
      <c r="G38" s="108">
        <v>53</v>
      </c>
    </row>
    <row r="39" spans="2:7" ht="18" customHeight="1">
      <c r="B39" s="158"/>
      <c r="C39" s="160"/>
      <c r="D39" s="59" t="s">
        <v>127</v>
      </c>
      <c r="E39" s="103"/>
      <c r="F39" s="99"/>
      <c r="G39" s="109"/>
    </row>
    <row r="40" spans="2:7" ht="18" customHeight="1">
      <c r="B40" s="158"/>
      <c r="C40" s="160"/>
      <c r="D40" s="59" t="s">
        <v>128</v>
      </c>
      <c r="E40" s="103"/>
      <c r="F40" s="99"/>
      <c r="G40" s="109"/>
    </row>
    <row r="41" spans="2:7" ht="18" customHeight="1" thickBot="1">
      <c r="B41" s="125" t="s">
        <v>19</v>
      </c>
      <c r="C41" s="126"/>
      <c r="D41" s="126"/>
      <c r="E41" s="105"/>
      <c r="F41" s="105"/>
      <c r="G41" s="106"/>
    </row>
    <row r="42" spans="2:7" ht="18" customHeight="1">
      <c r="B42" s="157">
        <v>9</v>
      </c>
      <c r="C42" s="159" t="s">
        <v>129</v>
      </c>
      <c r="D42" s="58" t="s">
        <v>130</v>
      </c>
      <c r="E42" s="101">
        <v>8</v>
      </c>
      <c r="F42" s="98">
        <v>15</v>
      </c>
      <c r="G42" s="108">
        <v>53</v>
      </c>
    </row>
    <row r="43" spans="2:7" ht="27" customHeight="1">
      <c r="B43" s="158"/>
      <c r="C43" s="160"/>
      <c r="D43" s="59" t="s">
        <v>131</v>
      </c>
      <c r="E43" s="103"/>
      <c r="F43" s="99"/>
      <c r="G43" s="109"/>
    </row>
    <row r="44" spans="2:7" ht="18" customHeight="1">
      <c r="B44" s="158"/>
      <c r="C44" s="160"/>
      <c r="D44" s="59" t="s">
        <v>132</v>
      </c>
      <c r="E44" s="103"/>
      <c r="F44" s="99"/>
      <c r="G44" s="109"/>
    </row>
    <row r="45" spans="2:7" ht="18" customHeight="1">
      <c r="B45" s="158"/>
      <c r="C45" s="160"/>
      <c r="D45" s="59" t="s">
        <v>133</v>
      </c>
      <c r="E45" s="103"/>
      <c r="F45" s="99"/>
      <c r="G45" s="109"/>
    </row>
    <row r="46" spans="2:7" ht="18" customHeight="1">
      <c r="B46" s="158"/>
      <c r="C46" s="160"/>
      <c r="D46" s="59" t="s">
        <v>134</v>
      </c>
      <c r="E46" s="103"/>
      <c r="F46" s="99"/>
      <c r="G46" s="109"/>
    </row>
    <row r="47" spans="2:7" ht="18" customHeight="1" thickBot="1">
      <c r="B47" s="163" t="s">
        <v>19</v>
      </c>
      <c r="C47" s="165"/>
      <c r="D47" s="165"/>
      <c r="E47" s="105"/>
      <c r="F47" s="105"/>
      <c r="G47" s="106"/>
    </row>
    <row r="48" spans="2:7" ht="18" customHeight="1">
      <c r="B48" s="157">
        <v>10</v>
      </c>
      <c r="C48" s="159" t="s">
        <v>135</v>
      </c>
      <c r="D48" s="58" t="s">
        <v>136</v>
      </c>
      <c r="E48" s="101"/>
      <c r="F48" s="98"/>
      <c r="G48" s="108"/>
    </row>
    <row r="49" spans="2:7" ht="18" customHeight="1">
      <c r="B49" s="158"/>
      <c r="C49" s="160"/>
      <c r="D49" s="59" t="s">
        <v>137</v>
      </c>
      <c r="E49" s="103"/>
      <c r="F49" s="111"/>
      <c r="G49" s="109"/>
    </row>
    <row r="50" spans="2:7" ht="18" customHeight="1">
      <c r="B50" s="158"/>
      <c r="C50" s="160"/>
      <c r="D50" s="100" t="s">
        <v>132</v>
      </c>
      <c r="E50" s="112"/>
      <c r="F50" s="113"/>
      <c r="G50" s="114"/>
    </row>
    <row r="51" spans="2:7" ht="27.75" customHeight="1">
      <c r="B51" s="158"/>
      <c r="C51" s="160"/>
      <c r="D51" s="59" t="s">
        <v>138</v>
      </c>
      <c r="E51" s="103"/>
      <c r="F51" s="99"/>
      <c r="G51" s="109"/>
    </row>
    <row r="52" spans="2:7" ht="18" customHeight="1">
      <c r="B52" s="158"/>
      <c r="C52" s="160"/>
      <c r="D52" s="59" t="s">
        <v>139</v>
      </c>
      <c r="E52" s="103"/>
      <c r="F52" s="99"/>
      <c r="G52" s="109"/>
    </row>
    <row r="53" spans="2:7" ht="18" customHeight="1">
      <c r="B53" s="158"/>
      <c r="C53" s="160"/>
      <c r="D53" s="59" t="s">
        <v>140</v>
      </c>
      <c r="E53" s="103"/>
      <c r="F53" s="99"/>
      <c r="G53" s="109"/>
    </row>
    <row r="54" spans="2:7" ht="18" customHeight="1">
      <c r="B54" s="158"/>
      <c r="C54" s="160"/>
      <c r="D54" s="59" t="s">
        <v>141</v>
      </c>
      <c r="E54" s="103"/>
      <c r="F54" s="99"/>
      <c r="G54" s="109"/>
    </row>
    <row r="55" spans="2:7" ht="18" customHeight="1">
      <c r="B55" s="158"/>
      <c r="C55" s="160"/>
      <c r="D55" s="59" t="s">
        <v>142</v>
      </c>
      <c r="E55" s="103">
        <v>7</v>
      </c>
      <c r="F55" s="99">
        <v>15</v>
      </c>
      <c r="G55" s="109">
        <v>46</v>
      </c>
    </row>
    <row r="56" spans="2:7" ht="18" customHeight="1">
      <c r="B56" s="158"/>
      <c r="C56" s="160"/>
      <c r="D56" s="59" t="s">
        <v>143</v>
      </c>
      <c r="E56" s="103"/>
      <c r="F56" s="99"/>
      <c r="G56" s="109"/>
    </row>
    <row r="57" spans="2:7" ht="18" customHeight="1" thickBot="1">
      <c r="B57" s="163" t="s">
        <v>19</v>
      </c>
      <c r="C57" s="165"/>
      <c r="D57" s="165"/>
      <c r="E57" s="105"/>
      <c r="F57" s="105"/>
      <c r="G57" s="106"/>
    </row>
    <row r="58" spans="2:7" ht="18" customHeight="1">
      <c r="B58" s="157">
        <v>11</v>
      </c>
      <c r="C58" s="159" t="s">
        <v>144</v>
      </c>
      <c r="D58" s="58" t="s">
        <v>14</v>
      </c>
      <c r="E58" s="101">
        <v>7</v>
      </c>
      <c r="F58" s="98">
        <v>15</v>
      </c>
      <c r="G58" s="108">
        <v>46</v>
      </c>
    </row>
    <row r="59" spans="2:7" ht="18" customHeight="1">
      <c r="B59" s="158"/>
      <c r="C59" s="160"/>
      <c r="D59" s="59" t="s">
        <v>145</v>
      </c>
      <c r="E59" s="103"/>
      <c r="F59" s="99"/>
      <c r="G59" s="109"/>
    </row>
    <row r="60" spans="2:7" ht="18" customHeight="1">
      <c r="B60" s="158"/>
      <c r="C60" s="160"/>
      <c r="D60" s="59" t="s">
        <v>146</v>
      </c>
      <c r="E60" s="103"/>
      <c r="F60" s="99"/>
      <c r="G60" s="109"/>
    </row>
    <row r="61" spans="2:7" ht="18" customHeight="1" thickBot="1">
      <c r="B61" s="163" t="s">
        <v>19</v>
      </c>
      <c r="C61" s="165"/>
      <c r="D61" s="165"/>
      <c r="E61" s="105"/>
      <c r="F61" s="105"/>
      <c r="G61" s="106"/>
    </row>
    <row r="62" spans="2:7" ht="18" customHeight="1">
      <c r="B62" s="157">
        <v>12</v>
      </c>
      <c r="C62" s="159" t="s">
        <v>147</v>
      </c>
      <c r="D62" s="58" t="s">
        <v>148</v>
      </c>
      <c r="E62" s="101"/>
      <c r="F62" s="98"/>
      <c r="G62" s="108"/>
    </row>
    <row r="63" spans="2:7" ht="18" customHeight="1">
      <c r="B63" s="158"/>
      <c r="C63" s="160"/>
      <c r="D63" s="59" t="s">
        <v>149</v>
      </c>
      <c r="E63" s="103"/>
      <c r="F63" s="99"/>
      <c r="G63" s="109"/>
    </row>
    <row r="64" spans="2:7" ht="18" customHeight="1">
      <c r="B64" s="158"/>
      <c r="C64" s="160"/>
      <c r="D64" s="59" t="s">
        <v>150</v>
      </c>
      <c r="E64" s="103">
        <v>7</v>
      </c>
      <c r="F64" s="99">
        <v>15</v>
      </c>
      <c r="G64" s="109">
        <v>46</v>
      </c>
    </row>
    <row r="65" spans="2:7" ht="18" customHeight="1" thickBot="1">
      <c r="B65" s="163" t="s">
        <v>19</v>
      </c>
      <c r="C65" s="165"/>
      <c r="D65" s="165"/>
      <c r="E65" s="105"/>
      <c r="F65" s="105"/>
      <c r="G65" s="106"/>
    </row>
    <row r="66" spans="2:7" ht="18" customHeight="1">
      <c r="B66" s="157">
        <v>13</v>
      </c>
      <c r="C66" s="159" t="s">
        <v>151</v>
      </c>
      <c r="D66" s="58" t="s">
        <v>152</v>
      </c>
      <c r="E66" s="101">
        <v>7</v>
      </c>
      <c r="F66" s="115">
        <v>15</v>
      </c>
      <c r="G66" s="108">
        <v>46</v>
      </c>
    </row>
    <row r="67" spans="2:7" ht="18" customHeight="1">
      <c r="B67" s="158"/>
      <c r="C67" s="160"/>
      <c r="D67" s="59" t="s">
        <v>153</v>
      </c>
      <c r="E67" s="103"/>
      <c r="F67" s="99"/>
      <c r="G67" s="109"/>
    </row>
    <row r="68" spans="2:7" ht="18" customHeight="1">
      <c r="B68" s="158"/>
      <c r="C68" s="160"/>
      <c r="D68" s="59" t="s">
        <v>154</v>
      </c>
      <c r="E68" s="103"/>
      <c r="F68" s="111"/>
      <c r="G68" s="109"/>
    </row>
    <row r="69" spans="2:7" ht="18" customHeight="1">
      <c r="B69" s="158"/>
      <c r="C69" s="160"/>
      <c r="D69" s="59" t="s">
        <v>155</v>
      </c>
      <c r="E69" s="103"/>
      <c r="F69" s="111"/>
      <c r="G69" s="109"/>
    </row>
    <row r="70" spans="2:7" ht="18" customHeight="1">
      <c r="B70" s="158"/>
      <c r="C70" s="160"/>
      <c r="D70" s="59" t="s">
        <v>156</v>
      </c>
      <c r="E70" s="103"/>
      <c r="F70" s="111"/>
      <c r="G70" s="109"/>
    </row>
    <row r="71" spans="2:7" ht="18" customHeight="1">
      <c r="B71" s="158"/>
      <c r="C71" s="160"/>
      <c r="D71" s="59" t="s">
        <v>157</v>
      </c>
      <c r="E71" s="103"/>
      <c r="F71" s="99"/>
      <c r="G71" s="109"/>
    </row>
    <row r="72" spans="2:7" ht="18" customHeight="1">
      <c r="B72" s="158"/>
      <c r="C72" s="160"/>
      <c r="D72" s="59" t="s">
        <v>158</v>
      </c>
      <c r="E72" s="103"/>
      <c r="F72" s="111"/>
      <c r="G72" s="109"/>
    </row>
    <row r="73" spans="2:7" ht="18" customHeight="1" thickBot="1">
      <c r="B73" s="163" t="s">
        <v>19</v>
      </c>
      <c r="C73" s="165"/>
      <c r="D73" s="165"/>
      <c r="E73" s="105"/>
      <c r="F73" s="105"/>
      <c r="G73" s="106"/>
    </row>
    <row r="74" spans="2:7" ht="18" customHeight="1">
      <c r="B74" s="157">
        <v>14</v>
      </c>
      <c r="C74" s="159" t="s">
        <v>159</v>
      </c>
      <c r="D74" s="58" t="s">
        <v>160</v>
      </c>
      <c r="E74" s="101"/>
      <c r="F74" s="115"/>
      <c r="G74" s="108"/>
    </row>
    <row r="75" spans="2:7" ht="18" customHeight="1">
      <c r="B75" s="158"/>
      <c r="C75" s="160"/>
      <c r="D75" s="59" t="s">
        <v>152</v>
      </c>
      <c r="E75" s="103">
        <v>9</v>
      </c>
      <c r="F75" s="111">
        <v>15</v>
      </c>
      <c r="G75" s="109">
        <v>59</v>
      </c>
    </row>
    <row r="76" spans="2:7" ht="18" customHeight="1">
      <c r="B76" s="158"/>
      <c r="C76" s="160"/>
      <c r="D76" s="59" t="s">
        <v>161</v>
      </c>
      <c r="E76" s="103"/>
      <c r="F76" s="99"/>
      <c r="G76" s="109"/>
    </row>
    <row r="77" spans="2:7" ht="18" customHeight="1">
      <c r="B77" s="158"/>
      <c r="C77" s="160"/>
      <c r="D77" s="59" t="s">
        <v>155</v>
      </c>
      <c r="E77" s="103"/>
      <c r="F77" s="99"/>
      <c r="G77" s="109"/>
    </row>
    <row r="78" spans="2:7" ht="18" customHeight="1">
      <c r="B78" s="158"/>
      <c r="C78" s="160"/>
      <c r="D78" s="59" t="s">
        <v>162</v>
      </c>
      <c r="E78" s="103"/>
      <c r="F78" s="99"/>
      <c r="G78" s="109"/>
    </row>
    <row r="79" spans="2:7" ht="18" customHeight="1">
      <c r="B79" s="158"/>
      <c r="C79" s="160"/>
      <c r="D79" s="59" t="s">
        <v>154</v>
      </c>
      <c r="E79" s="103"/>
      <c r="F79" s="111"/>
      <c r="G79" s="109"/>
    </row>
    <row r="80" spans="2:7" ht="18" customHeight="1">
      <c r="B80" s="158"/>
      <c r="C80" s="160"/>
      <c r="D80" s="59" t="s">
        <v>163</v>
      </c>
      <c r="E80" s="103"/>
      <c r="F80" s="99"/>
      <c r="G80" s="109"/>
    </row>
    <row r="81" spans="2:7" ht="18" customHeight="1" thickBot="1">
      <c r="B81" s="163" t="s">
        <v>19</v>
      </c>
      <c r="C81" s="165"/>
      <c r="D81" s="165"/>
      <c r="E81" s="105"/>
      <c r="F81" s="105"/>
      <c r="G81" s="106"/>
    </row>
    <row r="82" spans="2:7" ht="18" customHeight="1">
      <c r="B82" s="157">
        <v>15</v>
      </c>
      <c r="C82" s="159" t="s">
        <v>164</v>
      </c>
      <c r="D82" s="58" t="s">
        <v>165</v>
      </c>
      <c r="E82" s="101"/>
      <c r="F82" s="115"/>
      <c r="G82" s="108"/>
    </row>
    <row r="83" spans="2:7" ht="18" customHeight="1">
      <c r="B83" s="158"/>
      <c r="C83" s="160"/>
      <c r="D83" s="59" t="s">
        <v>166</v>
      </c>
      <c r="E83" s="103">
        <v>7</v>
      </c>
      <c r="F83" s="99">
        <v>15</v>
      </c>
      <c r="G83" s="109">
        <v>46</v>
      </c>
    </row>
    <row r="84" spans="2:7" ht="18" customHeight="1">
      <c r="B84" s="158"/>
      <c r="C84" s="160"/>
      <c r="D84" s="60" t="s">
        <v>167</v>
      </c>
      <c r="E84" s="103"/>
      <c r="F84" s="111"/>
      <c r="G84" s="109"/>
    </row>
    <row r="85" spans="2:7" ht="24.75" customHeight="1">
      <c r="B85" s="158"/>
      <c r="C85" s="160"/>
      <c r="D85" s="59" t="s">
        <v>168</v>
      </c>
      <c r="E85" s="103"/>
      <c r="F85" s="111"/>
      <c r="G85" s="109"/>
    </row>
    <row r="86" spans="2:7" ht="18" customHeight="1" thickBot="1">
      <c r="B86" s="125" t="s">
        <v>19</v>
      </c>
      <c r="C86" s="126"/>
      <c r="D86" s="126"/>
      <c r="E86" s="105"/>
      <c r="F86" s="105"/>
      <c r="G86" s="106"/>
    </row>
    <row r="87" spans="2:7" ht="18" customHeight="1">
      <c r="B87" s="157">
        <v>16</v>
      </c>
      <c r="C87" s="161" t="s">
        <v>169</v>
      </c>
      <c r="D87" s="61" t="s">
        <v>170</v>
      </c>
      <c r="E87" s="101"/>
      <c r="F87" s="98"/>
      <c r="G87" s="110"/>
    </row>
    <row r="88" spans="2:7" ht="18" customHeight="1">
      <c r="B88" s="158"/>
      <c r="C88" s="162"/>
      <c r="D88" s="60" t="s">
        <v>170</v>
      </c>
      <c r="E88" s="103"/>
      <c r="F88" s="99"/>
      <c r="G88" s="109"/>
    </row>
    <row r="89" spans="2:7" ht="18" customHeight="1">
      <c r="B89" s="158"/>
      <c r="C89" s="162"/>
      <c r="D89" s="60" t="s">
        <v>216</v>
      </c>
      <c r="E89" s="103"/>
      <c r="F89" s="99"/>
      <c r="G89" s="109"/>
    </row>
    <row r="90" spans="2:7" ht="18" customHeight="1">
      <c r="B90" s="158"/>
      <c r="C90" s="162"/>
      <c r="D90" s="59" t="s">
        <v>171</v>
      </c>
      <c r="E90" s="103"/>
      <c r="F90" s="99"/>
      <c r="G90" s="109"/>
    </row>
    <row r="91" spans="2:7" ht="18" customHeight="1">
      <c r="B91" s="158"/>
      <c r="C91" s="162"/>
      <c r="D91" s="59" t="s">
        <v>172</v>
      </c>
      <c r="E91" s="103">
        <v>8</v>
      </c>
      <c r="F91" s="111">
        <v>15</v>
      </c>
      <c r="G91" s="109">
        <v>53</v>
      </c>
    </row>
    <row r="92" spans="2:7" ht="18" customHeight="1">
      <c r="B92" s="158"/>
      <c r="C92" s="162"/>
      <c r="D92" s="59" t="s">
        <v>173</v>
      </c>
      <c r="E92" s="103"/>
      <c r="F92" s="99"/>
      <c r="G92" s="109"/>
    </row>
    <row r="93" spans="2:7" ht="33" customHeight="1">
      <c r="B93" s="158"/>
      <c r="C93" s="162"/>
      <c r="D93" s="59" t="s">
        <v>174</v>
      </c>
      <c r="E93" s="103"/>
      <c r="F93" s="111"/>
      <c r="G93" s="109"/>
    </row>
    <row r="94" spans="2:7" ht="18" customHeight="1">
      <c r="B94" s="158"/>
      <c r="C94" s="162"/>
      <c r="D94" s="59" t="s">
        <v>175</v>
      </c>
      <c r="E94" s="103"/>
      <c r="F94" s="111"/>
      <c r="G94" s="109"/>
    </row>
    <row r="95" spans="2:7" ht="18" customHeight="1" thickBot="1">
      <c r="B95" s="163" t="s">
        <v>19</v>
      </c>
      <c r="C95" s="165"/>
      <c r="D95" s="165"/>
      <c r="E95" s="105"/>
      <c r="F95" s="105"/>
      <c r="G95" s="106"/>
    </row>
    <row r="96" spans="2:7" ht="18" customHeight="1">
      <c r="B96" s="157">
        <v>17</v>
      </c>
      <c r="C96" s="161" t="s">
        <v>176</v>
      </c>
      <c r="D96" s="58" t="s">
        <v>177</v>
      </c>
      <c r="E96" s="101"/>
      <c r="F96" s="115"/>
      <c r="G96" s="108"/>
    </row>
    <row r="97" spans="2:7" ht="18" customHeight="1">
      <c r="B97" s="158"/>
      <c r="C97" s="162"/>
      <c r="D97" s="59" t="s">
        <v>178</v>
      </c>
      <c r="E97" s="103"/>
      <c r="F97" s="99"/>
      <c r="G97" s="109"/>
    </row>
    <row r="98" spans="2:7" ht="18" customHeight="1">
      <c r="B98" s="158"/>
      <c r="C98" s="162"/>
      <c r="D98" s="59" t="s">
        <v>179</v>
      </c>
      <c r="E98" s="103"/>
      <c r="F98" s="99"/>
      <c r="G98" s="109"/>
    </row>
    <row r="99" spans="2:7" ht="18" customHeight="1">
      <c r="B99" s="158"/>
      <c r="C99" s="162"/>
      <c r="D99" s="59" t="s">
        <v>180</v>
      </c>
      <c r="E99" s="116">
        <v>7</v>
      </c>
      <c r="F99" s="111">
        <v>15</v>
      </c>
      <c r="G99" s="109">
        <v>46</v>
      </c>
    </row>
    <row r="100" spans="2:7" ht="18" customHeight="1">
      <c r="B100" s="158"/>
      <c r="C100" s="162"/>
      <c r="D100" s="59" t="s">
        <v>181</v>
      </c>
      <c r="E100" s="103"/>
      <c r="F100" s="111"/>
      <c r="G100" s="109"/>
    </row>
    <row r="101" spans="2:7" ht="18" customHeight="1" thickBot="1">
      <c r="B101" s="163" t="s">
        <v>19</v>
      </c>
      <c r="C101" s="165"/>
      <c r="D101" s="165"/>
      <c r="E101" s="105"/>
      <c r="F101" s="105"/>
      <c r="G101" s="106"/>
    </row>
    <row r="102" spans="2:7" ht="18" customHeight="1">
      <c r="B102" s="157">
        <v>18</v>
      </c>
      <c r="C102" s="161" t="s">
        <v>182</v>
      </c>
      <c r="D102" s="58" t="s">
        <v>183</v>
      </c>
      <c r="E102" s="101"/>
      <c r="F102" s="115"/>
      <c r="G102" s="108"/>
    </row>
    <row r="103" spans="2:7" ht="18" customHeight="1">
      <c r="B103" s="158"/>
      <c r="C103" s="162"/>
      <c r="D103" s="59" t="s">
        <v>184</v>
      </c>
      <c r="E103" s="103"/>
      <c r="F103" s="99"/>
      <c r="G103" s="109"/>
    </row>
    <row r="104" spans="2:7" ht="18" customHeight="1">
      <c r="B104" s="158"/>
      <c r="C104" s="162"/>
      <c r="D104" s="59" t="s">
        <v>185</v>
      </c>
      <c r="E104" s="103"/>
      <c r="F104" s="99"/>
      <c r="G104" s="109"/>
    </row>
    <row r="105" spans="2:7" ht="18" customHeight="1">
      <c r="B105" s="158"/>
      <c r="C105" s="162"/>
      <c r="D105" s="155" t="s">
        <v>186</v>
      </c>
      <c r="E105" s="103">
        <v>7</v>
      </c>
      <c r="F105" s="99">
        <v>15</v>
      </c>
      <c r="G105" s="109">
        <v>46</v>
      </c>
    </row>
    <row r="106" spans="2:7" ht="18" customHeight="1">
      <c r="B106" s="158"/>
      <c r="C106" s="162"/>
      <c r="D106" s="156"/>
      <c r="E106" s="103"/>
      <c r="F106" s="99"/>
      <c r="G106" s="109"/>
    </row>
    <row r="107" spans="2:7" ht="18" customHeight="1">
      <c r="B107" s="158"/>
      <c r="C107" s="162"/>
      <c r="D107" s="59" t="s">
        <v>187</v>
      </c>
      <c r="E107" s="103"/>
      <c r="F107" s="111"/>
      <c r="G107" s="109"/>
    </row>
    <row r="108" spans="2:7" ht="18" customHeight="1" thickBot="1">
      <c r="B108" s="163" t="s">
        <v>19</v>
      </c>
      <c r="C108" s="165"/>
      <c r="D108" s="165"/>
      <c r="E108" s="105"/>
      <c r="F108" s="105"/>
      <c r="G108" s="106"/>
    </row>
    <row r="109" spans="2:7" ht="18" customHeight="1">
      <c r="B109" s="157">
        <v>19</v>
      </c>
      <c r="C109" s="161" t="s">
        <v>188</v>
      </c>
      <c r="D109" s="58" t="s">
        <v>189</v>
      </c>
      <c r="E109" s="101"/>
      <c r="F109" s="98"/>
      <c r="G109" s="108"/>
    </row>
    <row r="110" spans="2:7" ht="18" customHeight="1">
      <c r="B110" s="158"/>
      <c r="C110" s="162"/>
      <c r="D110" s="59" t="s">
        <v>190</v>
      </c>
      <c r="E110" s="103">
        <v>3</v>
      </c>
      <c r="F110" s="99">
        <v>7</v>
      </c>
      <c r="G110" s="109">
        <v>42</v>
      </c>
    </row>
    <row r="111" spans="2:7" ht="18" customHeight="1">
      <c r="B111" s="158"/>
      <c r="C111" s="162"/>
      <c r="D111" s="59" t="s">
        <v>191</v>
      </c>
      <c r="E111" s="103"/>
      <c r="F111" s="99"/>
      <c r="G111" s="109"/>
    </row>
    <row r="112" spans="2:7" ht="18" customHeight="1" thickBot="1">
      <c r="B112" s="125" t="s">
        <v>19</v>
      </c>
      <c r="C112" s="124"/>
      <c r="D112" s="124"/>
      <c r="E112" s="105"/>
      <c r="F112" s="105"/>
      <c r="G112" s="106"/>
    </row>
    <row r="113" spans="2:7" ht="18" customHeight="1">
      <c r="B113" s="157">
        <v>20</v>
      </c>
      <c r="C113" s="161" t="s">
        <v>192</v>
      </c>
      <c r="D113" s="58" t="s">
        <v>193</v>
      </c>
      <c r="E113" s="101"/>
      <c r="F113" s="98"/>
      <c r="G113" s="108"/>
    </row>
    <row r="114" spans="2:7" ht="18" customHeight="1">
      <c r="B114" s="158"/>
      <c r="C114" s="162"/>
      <c r="D114" s="59" t="s">
        <v>194</v>
      </c>
      <c r="E114" s="103">
        <v>2</v>
      </c>
      <c r="F114" s="99">
        <v>8</v>
      </c>
      <c r="G114" s="109">
        <v>25</v>
      </c>
    </row>
    <row r="115" spans="2:7" ht="18" customHeight="1">
      <c r="B115" s="158"/>
      <c r="C115" s="162"/>
      <c r="D115" s="59" t="s">
        <v>195</v>
      </c>
      <c r="E115" s="103"/>
      <c r="F115" s="99"/>
      <c r="G115" s="109"/>
    </row>
    <row r="116" spans="2:7" ht="18" customHeight="1" thickBot="1">
      <c r="B116" s="125" t="s">
        <v>19</v>
      </c>
      <c r="C116" s="126"/>
      <c r="D116" s="126"/>
      <c r="E116" s="105"/>
      <c r="F116" s="105"/>
      <c r="G116" s="106"/>
    </row>
    <row r="117" spans="2:7" ht="18" customHeight="1">
      <c r="B117" s="157">
        <v>21</v>
      </c>
      <c r="C117" s="161" t="s">
        <v>196</v>
      </c>
      <c r="D117" s="58" t="s">
        <v>197</v>
      </c>
      <c r="E117" s="101"/>
      <c r="F117" s="98"/>
      <c r="G117" s="108"/>
    </row>
    <row r="118" spans="2:7" ht="18" customHeight="1">
      <c r="B118" s="158"/>
      <c r="C118" s="162"/>
      <c r="D118" s="59" t="s">
        <v>198</v>
      </c>
      <c r="E118" s="103"/>
      <c r="F118" s="99"/>
      <c r="G118" s="109"/>
    </row>
    <row r="119" spans="2:7" ht="18" customHeight="1">
      <c r="B119" s="158"/>
      <c r="C119" s="162"/>
      <c r="D119" s="59" t="s">
        <v>199</v>
      </c>
      <c r="E119" s="103"/>
      <c r="F119" s="111"/>
      <c r="G119" s="109"/>
    </row>
    <row r="120" spans="2:7" ht="18" customHeight="1">
      <c r="B120" s="158"/>
      <c r="C120" s="162"/>
      <c r="D120" s="59" t="s">
        <v>200</v>
      </c>
      <c r="E120" s="103">
        <v>7</v>
      </c>
      <c r="F120" s="111">
        <v>15</v>
      </c>
      <c r="G120" s="109">
        <v>46</v>
      </c>
    </row>
    <row r="121" spans="2:7" ht="18" customHeight="1" thickBot="1">
      <c r="B121" s="163" t="s">
        <v>19</v>
      </c>
      <c r="C121" s="165"/>
      <c r="D121" s="165"/>
      <c r="E121" s="105"/>
      <c r="F121" s="105"/>
      <c r="G121" s="106"/>
    </row>
    <row r="122" spans="2:7" ht="18" customHeight="1">
      <c r="B122" s="157">
        <v>22</v>
      </c>
      <c r="C122" s="161" t="s">
        <v>201</v>
      </c>
      <c r="D122" s="58" t="s">
        <v>63</v>
      </c>
      <c r="E122" s="101"/>
      <c r="F122" s="115"/>
      <c r="G122" s="108"/>
    </row>
    <row r="123" spans="2:7" ht="18" customHeight="1">
      <c r="B123" s="158"/>
      <c r="C123" s="162"/>
      <c r="D123" s="59" t="s">
        <v>202</v>
      </c>
      <c r="E123" s="103"/>
      <c r="F123" s="111"/>
      <c r="G123" s="109"/>
    </row>
    <row r="124" spans="2:7" ht="18" customHeight="1">
      <c r="B124" s="158"/>
      <c r="C124" s="162"/>
      <c r="D124" s="59" t="s">
        <v>203</v>
      </c>
      <c r="E124" s="103">
        <v>8</v>
      </c>
      <c r="F124" s="111">
        <v>15</v>
      </c>
      <c r="G124" s="109">
        <v>53</v>
      </c>
    </row>
    <row r="125" spans="2:7" ht="18" customHeight="1">
      <c r="B125" s="158"/>
      <c r="C125" s="162"/>
      <c r="D125" s="59" t="s">
        <v>204</v>
      </c>
      <c r="E125" s="103"/>
      <c r="F125" s="111"/>
      <c r="G125" s="109"/>
    </row>
    <row r="126" spans="2:7" ht="18" customHeight="1">
      <c r="B126" s="158"/>
      <c r="C126" s="162"/>
      <c r="D126" s="59" t="s">
        <v>205</v>
      </c>
      <c r="E126" s="103"/>
      <c r="F126" s="99"/>
      <c r="G126" s="109"/>
    </row>
    <row r="127" spans="2:7" ht="18" customHeight="1" thickBot="1">
      <c r="B127" s="125" t="s">
        <v>19</v>
      </c>
      <c r="C127" s="126"/>
      <c r="D127" s="126"/>
      <c r="E127" s="105"/>
      <c r="F127" s="105"/>
      <c r="G127" s="106"/>
    </row>
    <row r="128" spans="2:7" ht="18" customHeight="1">
      <c r="B128" s="157">
        <v>23</v>
      </c>
      <c r="C128" s="161" t="s">
        <v>206</v>
      </c>
      <c r="D128" s="58" t="s">
        <v>207</v>
      </c>
      <c r="E128" s="101"/>
      <c r="F128" s="98"/>
      <c r="G128" s="108"/>
    </row>
    <row r="129" spans="2:7" ht="18" customHeight="1">
      <c r="B129" s="158"/>
      <c r="C129" s="162"/>
      <c r="D129" s="59" t="s">
        <v>208</v>
      </c>
      <c r="E129" s="103"/>
      <c r="F129" s="99"/>
      <c r="G129" s="109"/>
    </row>
    <row r="130" spans="2:7" ht="18" customHeight="1" thickBot="1">
      <c r="B130" s="163" t="s">
        <v>19</v>
      </c>
      <c r="C130" s="164"/>
      <c r="D130" s="164"/>
      <c r="E130" s="105"/>
      <c r="F130" s="105"/>
      <c r="G130" s="106"/>
    </row>
    <row r="131" spans="2:7" ht="18" customHeight="1">
      <c r="B131" s="157">
        <v>24</v>
      </c>
      <c r="C131" s="159" t="s">
        <v>209</v>
      </c>
      <c r="D131" s="58" t="s">
        <v>67</v>
      </c>
      <c r="E131" s="101"/>
      <c r="F131" s="98"/>
      <c r="G131" s="108"/>
    </row>
    <row r="132" spans="2:7" ht="18" customHeight="1">
      <c r="B132" s="158"/>
      <c r="C132" s="160"/>
      <c r="D132" s="59" t="s">
        <v>210</v>
      </c>
      <c r="E132" s="103"/>
      <c r="F132" s="99"/>
      <c r="G132" s="109"/>
    </row>
    <row r="133" spans="2:7" ht="18" customHeight="1">
      <c r="B133" s="158"/>
      <c r="C133" s="160"/>
      <c r="D133" s="59" t="s">
        <v>211</v>
      </c>
      <c r="E133" s="103"/>
      <c r="F133" s="99"/>
      <c r="G133" s="109"/>
    </row>
    <row r="134" spans="2:7" ht="18" customHeight="1">
      <c r="B134" s="158"/>
      <c r="C134" s="160"/>
      <c r="D134" s="59" t="s">
        <v>212</v>
      </c>
      <c r="E134" s="103"/>
      <c r="F134" s="99"/>
      <c r="G134" s="109"/>
    </row>
    <row r="135" spans="2:7" ht="18" customHeight="1" thickBot="1">
      <c r="B135" s="125" t="s">
        <v>19</v>
      </c>
      <c r="C135" s="124"/>
      <c r="D135" s="124"/>
      <c r="E135" s="105"/>
      <c r="F135" s="105"/>
      <c r="G135" s="106"/>
    </row>
    <row r="136" spans="2:7" ht="36" customHeight="1">
      <c r="B136" s="20">
        <v>25</v>
      </c>
      <c r="C136" s="51" t="s">
        <v>213</v>
      </c>
      <c r="D136" s="55" t="s">
        <v>214</v>
      </c>
      <c r="E136" s="101"/>
      <c r="F136" s="98"/>
      <c r="G136" s="117"/>
    </row>
    <row r="137" spans="2:7" ht="18" customHeight="1" thickBot="1">
      <c r="B137" s="125" t="s">
        <v>19</v>
      </c>
      <c r="C137" s="124"/>
      <c r="D137" s="124"/>
      <c r="E137" s="105"/>
      <c r="F137" s="105"/>
      <c r="G137" s="106"/>
    </row>
    <row r="138" spans="2:7" ht="18" customHeight="1" thickBot="1">
      <c r="B138" s="152" t="s">
        <v>215</v>
      </c>
      <c r="C138" s="153"/>
      <c r="D138" s="153"/>
      <c r="E138" s="118">
        <v>130</v>
      </c>
      <c r="F138" s="118"/>
      <c r="G138" s="118">
        <v>47</v>
      </c>
    </row>
    <row r="139" spans="2:7" ht="17.25" customHeight="1">
      <c r="B139" s="62"/>
      <c r="C139" s="62"/>
      <c r="D139" s="62"/>
      <c r="E139" s="63"/>
      <c r="F139" s="64"/>
      <c r="G139" s="64"/>
    </row>
    <row r="140" ht="17.25" customHeight="1"/>
    <row r="141" spans="2:7" s="48" customFormat="1" ht="21" customHeight="1">
      <c r="B141" s="47"/>
      <c r="C141" s="65"/>
      <c r="D141" s="65"/>
      <c r="E141" s="66"/>
      <c r="F141" s="69"/>
      <c r="G141" s="67"/>
    </row>
    <row r="142" spans="2:7" s="48" customFormat="1" ht="15.75" customHeight="1">
      <c r="B142" s="47"/>
      <c r="C142" s="65"/>
      <c r="D142" s="65"/>
      <c r="E142" s="66"/>
      <c r="F142" s="69"/>
      <c r="G142" s="67"/>
    </row>
    <row r="143" spans="2:7" s="48" customFormat="1" ht="29.25" customHeight="1">
      <c r="B143" s="47"/>
      <c r="C143" s="65"/>
      <c r="D143" s="65"/>
      <c r="E143" s="66"/>
      <c r="F143" s="69"/>
      <c r="G143" s="67"/>
    </row>
    <row r="144" spans="2:7" s="48" customFormat="1" ht="12" customHeight="1" hidden="1">
      <c r="B144" s="47"/>
      <c r="C144" s="65"/>
      <c r="D144" s="65"/>
      <c r="E144" s="66"/>
      <c r="F144" s="69"/>
      <c r="G144" s="67"/>
    </row>
  </sheetData>
  <sheetProtection/>
  <mergeCells count="80">
    <mergeCell ref="B2:G2"/>
    <mergeCell ref="B3:G3"/>
    <mergeCell ref="B4:G4"/>
    <mergeCell ref="B7:G7"/>
    <mergeCell ref="B8:B14"/>
    <mergeCell ref="C8:C14"/>
    <mergeCell ref="B15:D15"/>
    <mergeCell ref="B5:B6"/>
    <mergeCell ref="C5:C6"/>
    <mergeCell ref="D5:D6"/>
    <mergeCell ref="E5:G5"/>
    <mergeCell ref="C23:D23"/>
    <mergeCell ref="B24:B28"/>
    <mergeCell ref="C24:C28"/>
    <mergeCell ref="C29:D29"/>
    <mergeCell ref="B16:B18"/>
    <mergeCell ref="C16:C18"/>
    <mergeCell ref="B19:D19"/>
    <mergeCell ref="B20:B22"/>
    <mergeCell ref="C20:C22"/>
    <mergeCell ref="B37:D37"/>
    <mergeCell ref="B38:B40"/>
    <mergeCell ref="C38:C40"/>
    <mergeCell ref="B41:D41"/>
    <mergeCell ref="B30:B32"/>
    <mergeCell ref="C30:C32"/>
    <mergeCell ref="B33:D33"/>
    <mergeCell ref="B35:D35"/>
    <mergeCell ref="B57:D57"/>
    <mergeCell ref="B58:B60"/>
    <mergeCell ref="C58:C60"/>
    <mergeCell ref="B61:D61"/>
    <mergeCell ref="B42:B46"/>
    <mergeCell ref="C42:C46"/>
    <mergeCell ref="B47:D47"/>
    <mergeCell ref="B48:B56"/>
    <mergeCell ref="C48:C56"/>
    <mergeCell ref="B73:D73"/>
    <mergeCell ref="B74:B80"/>
    <mergeCell ref="C74:C80"/>
    <mergeCell ref="B81:D81"/>
    <mergeCell ref="B62:B64"/>
    <mergeCell ref="C62:C64"/>
    <mergeCell ref="B65:D65"/>
    <mergeCell ref="B66:B72"/>
    <mergeCell ref="C66:C72"/>
    <mergeCell ref="B95:D95"/>
    <mergeCell ref="B96:B100"/>
    <mergeCell ref="C96:C100"/>
    <mergeCell ref="B101:D101"/>
    <mergeCell ref="B82:B85"/>
    <mergeCell ref="C82:C85"/>
    <mergeCell ref="B86:D86"/>
    <mergeCell ref="B87:B94"/>
    <mergeCell ref="C87:C94"/>
    <mergeCell ref="B112:D112"/>
    <mergeCell ref="B113:B115"/>
    <mergeCell ref="C113:C115"/>
    <mergeCell ref="B116:D116"/>
    <mergeCell ref="B102:B107"/>
    <mergeCell ref="C102:C107"/>
    <mergeCell ref="B108:D108"/>
    <mergeCell ref="B109:B111"/>
    <mergeCell ref="C109:C111"/>
    <mergeCell ref="B130:D130"/>
    <mergeCell ref="B117:B120"/>
    <mergeCell ref="C117:C120"/>
    <mergeCell ref="B121:D121"/>
    <mergeCell ref="B122:B126"/>
    <mergeCell ref="C122:C126"/>
    <mergeCell ref="B138:D138"/>
    <mergeCell ref="B1:G1"/>
    <mergeCell ref="D105:D106"/>
    <mergeCell ref="B131:B134"/>
    <mergeCell ref="C131:C134"/>
    <mergeCell ref="B135:D135"/>
    <mergeCell ref="B137:D137"/>
    <mergeCell ref="B127:D127"/>
    <mergeCell ref="B128:B129"/>
    <mergeCell ref="C128:C1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"/>
  <sheetViews>
    <sheetView view="pageBreakPreview" zoomScale="85" zoomScaleSheetLayoutView="85" zoomScalePageLayoutView="0" workbookViewId="0" topLeftCell="A1">
      <selection activeCell="K19" sqref="K19"/>
    </sheetView>
  </sheetViews>
  <sheetFormatPr defaultColWidth="9.140625" defaultRowHeight="15"/>
  <cols>
    <col min="1" max="1" width="2.57421875" style="70" customWidth="1"/>
    <col min="2" max="2" width="11.00390625" style="70" customWidth="1"/>
    <col min="3" max="4" width="12.8515625" style="70" customWidth="1"/>
    <col min="5" max="5" width="11.140625" style="70" customWidth="1"/>
    <col min="6" max="7" width="7.00390625" style="70" customWidth="1"/>
    <col min="8" max="11" width="10.7109375" style="70" customWidth="1"/>
    <col min="12" max="12" width="8.57421875" style="70" customWidth="1"/>
    <col min="13" max="15" width="8.140625" style="70" customWidth="1"/>
    <col min="16" max="16" width="13.57421875" style="70" customWidth="1"/>
    <col min="17" max="16384" width="9.140625" style="70" customWidth="1"/>
  </cols>
  <sheetData>
    <row r="1" spans="2:15" ht="13.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16.5" customHeight="1">
      <c r="B2" s="72"/>
      <c r="C2" s="72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71"/>
      <c r="O2" s="71"/>
    </row>
    <row r="3" spans="2:16" ht="16.5" customHeight="1">
      <c r="B3" s="195" t="s">
        <v>217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2:16" ht="21.75" customHeight="1">
      <c r="B4" s="195" t="s">
        <v>234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2:16" ht="20.25" customHeight="1">
      <c r="B5" s="95"/>
      <c r="C5" s="95"/>
      <c r="D5" s="95"/>
      <c r="E5" s="95"/>
      <c r="F5" s="196" t="s">
        <v>93</v>
      </c>
      <c r="G5" s="196"/>
      <c r="H5" s="196"/>
      <c r="I5" s="196"/>
      <c r="J5" s="196"/>
      <c r="K5" s="196"/>
      <c r="L5" s="95"/>
      <c r="M5" s="95"/>
      <c r="N5" s="95"/>
      <c r="O5" s="95"/>
      <c r="P5" s="96"/>
    </row>
    <row r="6" spans="2:16" ht="20.2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3"/>
    </row>
    <row r="7" spans="2:16" s="75" customFormat="1" ht="40.5" customHeight="1">
      <c r="B7" s="177" t="s">
        <v>218</v>
      </c>
      <c r="C7" s="197" t="s">
        <v>219</v>
      </c>
      <c r="D7" s="198"/>
      <c r="E7" s="201" t="s">
        <v>220</v>
      </c>
      <c r="F7" s="177" t="s">
        <v>221</v>
      </c>
      <c r="G7" s="177"/>
      <c r="H7" s="177" t="s">
        <v>222</v>
      </c>
      <c r="I7" s="177"/>
      <c r="J7" s="197" t="s">
        <v>223</v>
      </c>
      <c r="K7" s="198"/>
      <c r="L7" s="177" t="s">
        <v>224</v>
      </c>
      <c r="M7" s="178"/>
      <c r="N7" s="177" t="s">
        <v>225</v>
      </c>
      <c r="O7" s="177"/>
      <c r="P7" s="179" t="s">
        <v>226</v>
      </c>
    </row>
    <row r="8" spans="2:16" s="75" customFormat="1" ht="40.5" customHeight="1">
      <c r="B8" s="177"/>
      <c r="C8" s="199"/>
      <c r="D8" s="200"/>
      <c r="E8" s="202"/>
      <c r="F8" s="177"/>
      <c r="G8" s="177"/>
      <c r="H8" s="177"/>
      <c r="I8" s="177"/>
      <c r="J8" s="199"/>
      <c r="K8" s="200"/>
      <c r="L8" s="177"/>
      <c r="M8" s="178"/>
      <c r="N8" s="177"/>
      <c r="O8" s="177"/>
      <c r="P8" s="180"/>
    </row>
    <row r="9" spans="2:16" s="75" customFormat="1" ht="40.5" customHeight="1">
      <c r="B9" s="177"/>
      <c r="C9" s="74" t="s">
        <v>227</v>
      </c>
      <c r="D9" s="74" t="s">
        <v>228</v>
      </c>
      <c r="E9" s="203"/>
      <c r="F9" s="74" t="s">
        <v>229</v>
      </c>
      <c r="G9" s="74" t="s">
        <v>230</v>
      </c>
      <c r="H9" s="74" t="s">
        <v>231</v>
      </c>
      <c r="I9" s="74" t="s">
        <v>232</v>
      </c>
      <c r="J9" s="74" t="s">
        <v>231</v>
      </c>
      <c r="K9" s="74" t="s">
        <v>232</v>
      </c>
      <c r="L9" s="74" t="s">
        <v>231</v>
      </c>
      <c r="M9" s="74" t="s">
        <v>232</v>
      </c>
      <c r="N9" s="74" t="s">
        <v>231</v>
      </c>
      <c r="O9" s="74" t="s">
        <v>232</v>
      </c>
      <c r="P9" s="181"/>
    </row>
    <row r="10" spans="2:16" ht="21" customHeight="1">
      <c r="B10" s="76">
        <v>1</v>
      </c>
      <c r="C10" s="76">
        <v>2</v>
      </c>
      <c r="D10" s="76">
        <v>3</v>
      </c>
      <c r="E10" s="77">
        <v>4</v>
      </c>
      <c r="F10" s="76">
        <v>5</v>
      </c>
      <c r="G10" s="76">
        <v>6</v>
      </c>
      <c r="H10" s="76">
        <v>7</v>
      </c>
      <c r="I10" s="76">
        <v>8</v>
      </c>
      <c r="J10" s="76">
        <v>9</v>
      </c>
      <c r="K10" s="76">
        <v>10</v>
      </c>
      <c r="L10" s="76">
        <v>11</v>
      </c>
      <c r="M10" s="76">
        <v>12</v>
      </c>
      <c r="N10" s="76">
        <v>13</v>
      </c>
      <c r="O10" s="76">
        <v>14</v>
      </c>
      <c r="P10" s="76">
        <v>15</v>
      </c>
    </row>
    <row r="11" spans="2:16" ht="42" customHeight="1">
      <c r="B11" s="78">
        <v>42772</v>
      </c>
      <c r="C11" s="79">
        <v>60238.87</v>
      </c>
      <c r="D11" s="80">
        <v>118506.6</v>
      </c>
      <c r="E11" s="81">
        <f>SUM(C11:D11)</f>
        <v>178745.47</v>
      </c>
      <c r="F11" s="76">
        <v>12</v>
      </c>
      <c r="G11" s="76">
        <v>20</v>
      </c>
      <c r="H11" s="80">
        <v>66214.56</v>
      </c>
      <c r="I11" s="80">
        <v>112530.91</v>
      </c>
      <c r="J11" s="82">
        <v>66214.56</v>
      </c>
      <c r="K11" s="83">
        <v>112530.91</v>
      </c>
      <c r="L11" s="84">
        <v>1</v>
      </c>
      <c r="M11" s="84">
        <v>1</v>
      </c>
      <c r="N11" s="85"/>
      <c r="O11" s="85"/>
      <c r="P11" s="76"/>
    </row>
    <row r="12" spans="2:16" ht="50.25" customHeight="1">
      <c r="B12" s="86" t="s">
        <v>235</v>
      </c>
      <c r="C12" s="87">
        <f>SUM(C11)</f>
        <v>60238.87</v>
      </c>
      <c r="D12" s="87">
        <f>SUM(D11)</f>
        <v>118506.6</v>
      </c>
      <c r="E12" s="86"/>
      <c r="F12" s="186">
        <f>F11+G11</f>
        <v>32</v>
      </c>
      <c r="G12" s="187"/>
      <c r="H12" s="188">
        <f>H11+I11</f>
        <v>178745.47</v>
      </c>
      <c r="I12" s="189"/>
      <c r="J12" s="190">
        <f>J11+K11</f>
        <v>178745.47</v>
      </c>
      <c r="K12" s="191"/>
      <c r="L12" s="192">
        <v>1</v>
      </c>
      <c r="M12" s="193"/>
      <c r="N12" s="88"/>
      <c r="O12" s="88"/>
      <c r="P12" s="77"/>
    </row>
    <row r="13" spans="2:16" ht="41.25" customHeight="1">
      <c r="B13" s="89"/>
      <c r="C13" s="90"/>
      <c r="D13" s="91"/>
      <c r="E13" s="91"/>
      <c r="F13" s="92"/>
      <c r="G13" s="92"/>
      <c r="H13" s="93"/>
      <c r="I13" s="92"/>
      <c r="J13" s="93"/>
      <c r="K13" s="92"/>
      <c r="L13" s="92"/>
      <c r="M13" s="92"/>
      <c r="N13" s="92"/>
      <c r="O13" s="92"/>
      <c r="P13" s="94"/>
    </row>
    <row r="14" spans="2:14" ht="41.25" customHeight="1">
      <c r="B14" s="182" t="s">
        <v>233</v>
      </c>
      <c r="C14" s="182"/>
      <c r="D14" s="182"/>
      <c r="E14" s="182"/>
      <c r="J14" s="70" t="s">
        <v>21</v>
      </c>
      <c r="K14" s="183"/>
      <c r="L14" s="184"/>
      <c r="M14" s="184"/>
      <c r="N14" s="184"/>
    </row>
    <row r="15" spans="8:16" ht="20.25" customHeight="1">
      <c r="H15" s="73"/>
      <c r="I15" s="73"/>
      <c r="J15" s="73"/>
      <c r="O15" s="185"/>
      <c r="P15" s="185"/>
    </row>
  </sheetData>
  <sheetProtection/>
  <mergeCells count="20">
    <mergeCell ref="D2:M2"/>
    <mergeCell ref="B3:P3"/>
    <mergeCell ref="B4:P4"/>
    <mergeCell ref="F5:K5"/>
    <mergeCell ref="B7:B9"/>
    <mergeCell ref="C7:D8"/>
    <mergeCell ref="E7:E9"/>
    <mergeCell ref="F7:G8"/>
    <mergeCell ref="H7:I8"/>
    <mergeCell ref="J7:K8"/>
    <mergeCell ref="L7:M8"/>
    <mergeCell ref="N7:O8"/>
    <mergeCell ref="P7:P9"/>
    <mergeCell ref="B14:E14"/>
    <mergeCell ref="K14:N14"/>
    <mergeCell ref="O15:P15"/>
    <mergeCell ref="F12:G12"/>
    <mergeCell ref="H12:I12"/>
    <mergeCell ref="J12:K12"/>
    <mergeCell ref="L12:M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Пользователь Windows</cp:lastModifiedBy>
  <cp:lastPrinted>2017-02-03T08:36:15Z</cp:lastPrinted>
  <dcterms:created xsi:type="dcterms:W3CDTF">2015-07-20T14:26:26Z</dcterms:created>
  <dcterms:modified xsi:type="dcterms:W3CDTF">2017-06-08T07:33:30Z</dcterms:modified>
  <cp:category/>
  <cp:version/>
  <cp:contentType/>
  <cp:contentStatus/>
</cp:coreProperties>
</file>